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195" windowWidth="15480" windowHeight="11640" tabRatio="612" firstSheet="1" activeTab="1"/>
  </bookViews>
  <sheets>
    <sheet name="repartizare programe (2)" sheetId="1" state="hidden" r:id="rId1"/>
    <sheet name="arierate" sheetId="2" r:id="rId2"/>
    <sheet name="repartizare programe" sheetId="3" r:id="rId3"/>
  </sheets>
  <definedNames>
    <definedName name="_xlnm.Print_Titles" localSheetId="2">'repartizare programe'!$11:$12</definedName>
  </definedNames>
  <calcPr fullCalcOnLoad="1"/>
</workbook>
</file>

<file path=xl/sharedStrings.xml><?xml version="1.0" encoding="utf-8"?>
<sst xmlns="http://schemas.openxmlformats.org/spreadsheetml/2006/main" count="376" uniqueCount="252">
  <si>
    <t>CONSILIUL JUDEŢEAN ARAD</t>
  </si>
  <si>
    <t>Cod</t>
  </si>
  <si>
    <t>TOTAL</t>
  </si>
  <si>
    <t>MUNICIPIUL ARAD</t>
  </si>
  <si>
    <t>CURTICI</t>
  </si>
  <si>
    <t>INEU</t>
  </si>
  <si>
    <t>LIPOVA</t>
  </si>
  <si>
    <t>NĂDLAC</t>
  </si>
  <si>
    <t>PÂNCOTA</t>
  </si>
  <si>
    <t>PECICA</t>
  </si>
  <si>
    <t>SÂNTANA</t>
  </si>
  <si>
    <t>SEBIŞ</t>
  </si>
  <si>
    <t>ALMAŞ</t>
  </si>
  <si>
    <t>APATEU</t>
  </si>
  <si>
    <t>ARCHIŞ</t>
  </si>
  <si>
    <t>BATA</t>
  </si>
  <si>
    <t>BELIU</t>
  </si>
  <si>
    <t>BIRCHIŞ</t>
  </si>
  <si>
    <t>BÂRSA</t>
  </si>
  <si>
    <t>BÂRZAVA</t>
  </si>
  <si>
    <t>BOCSIG</t>
  </si>
  <si>
    <t>BRAZII</t>
  </si>
  <si>
    <t>BUTENI</t>
  </si>
  <si>
    <t>CĂRAND</t>
  </si>
  <si>
    <t>CERMEI</t>
  </si>
  <si>
    <t>CHISINDIA</t>
  </si>
  <si>
    <t>CONOP</t>
  </si>
  <si>
    <t>COVĂSÂNŢ</t>
  </si>
  <si>
    <t>DEZNA</t>
  </si>
  <si>
    <t>DIECI</t>
  </si>
  <si>
    <t>DOROBANŢI</t>
  </si>
  <si>
    <t>FÂNTÂNELE</t>
  </si>
  <si>
    <t>FELNAC</t>
  </si>
  <si>
    <t>FRUMUŞENI</t>
  </si>
  <si>
    <t>GHIOROC</t>
  </si>
  <si>
    <t>GURAHONŢ</t>
  </si>
  <si>
    <t>HĂLMAGIU</t>
  </si>
  <si>
    <t>HĂLMĂGEL</t>
  </si>
  <si>
    <t>HĂŞMAŞ</t>
  </si>
  <si>
    <t>IRATOŞU</t>
  </si>
  <si>
    <t>LIVADA</t>
  </si>
  <si>
    <t>MACEA</t>
  </si>
  <si>
    <t>MIŞCA</t>
  </si>
  <si>
    <t>MONEASA</t>
  </si>
  <si>
    <t>OLARI</t>
  </si>
  <si>
    <t>PĂULIŞ</t>
  </si>
  <si>
    <t>PEREGU MARE</t>
  </si>
  <si>
    <t>PETRIŞ</t>
  </si>
  <si>
    <t xml:space="preserve"> PILU</t>
  </si>
  <si>
    <t>PLEŞCUŢA</t>
  </si>
  <si>
    <t>SĂVÂRŞIN</t>
  </si>
  <si>
    <t>SECUSIGIU</t>
  </si>
  <si>
    <t>SEMLAC</t>
  </si>
  <si>
    <t>SINTEA MARE</t>
  </si>
  <si>
    <t>ŞAGU</t>
  </si>
  <si>
    <t>ŞEITIN</t>
  </si>
  <si>
    <t>ŞEPREUŞ</t>
  </si>
  <si>
    <t>ŞICULA</t>
  </si>
  <si>
    <t>ŞIRIA</t>
  </si>
  <si>
    <t>ŞIŞTAROVĂŢ</t>
  </si>
  <si>
    <t>ŞOFRONEA</t>
  </si>
  <si>
    <t>TAUŢ</t>
  </si>
  <si>
    <t>TÂRNOVA</t>
  </si>
  <si>
    <t>USUSĂU</t>
  </si>
  <si>
    <t>VĂRĂDIA DE MUREŞ</t>
  </si>
  <si>
    <t>VÂRFURILE</t>
  </si>
  <si>
    <t>ZĂBRANI</t>
  </si>
  <si>
    <t>ZĂDĂRENI</t>
  </si>
  <si>
    <t>ZĂRAND</t>
  </si>
  <si>
    <t>ZERIND</t>
  </si>
  <si>
    <t>ZIMANDU NOU</t>
  </si>
  <si>
    <t>VLADIMIRESCU</t>
  </si>
  <si>
    <t>SOCODOR</t>
  </si>
  <si>
    <t>CHISINEU CRIŞ</t>
  </si>
  <si>
    <t>ŞIMAND</t>
  </si>
  <si>
    <t>IGNEȘTI</t>
  </si>
  <si>
    <t>SELEUȘ</t>
  </si>
  <si>
    <t>ȘILINDIA</t>
  </si>
  <si>
    <t>VINGA</t>
  </si>
  <si>
    <t>CRAIVA</t>
  </si>
  <si>
    <t>GRANICERI</t>
  </si>
  <si>
    <t>Denumirea completă a proiectului de infrastructură pentru care se solicită cofinanţare</t>
  </si>
  <si>
    <t>Sume alocate din TVA pt.echilibrarea bug. locale</t>
  </si>
  <si>
    <t>Sume alocate din cote defalcate din impozitul pe venit</t>
  </si>
  <si>
    <t>din care:</t>
  </si>
  <si>
    <t>Total estimari 2015</t>
  </si>
  <si>
    <t>Total estimari 2016</t>
  </si>
  <si>
    <t>Nr       crt</t>
  </si>
  <si>
    <t>Total repartizat 2014</t>
  </si>
  <si>
    <t>Total estimari 2017</t>
  </si>
  <si>
    <t>Amenajare piste de biciclişti pe Faleza Mureş din municipiul Arad</t>
  </si>
  <si>
    <t>Amenajare trecere la nivel cu liniile de cale ferată - str. Câmpul Liniştii</t>
  </si>
  <si>
    <t>Reabilitare străzi urbane în orașul Ineu</t>
  </si>
  <si>
    <t>Reabilitare si modernizare străzi în orașul Lipova</t>
  </si>
  <si>
    <t>Amenajare centru administrativ</t>
  </si>
  <si>
    <t>Refacere și extindere Parc Central</t>
  </si>
  <si>
    <t>Piața agroalimentară</t>
  </si>
  <si>
    <t>Reabilitare ștrand din orașul Nadlac</t>
  </si>
  <si>
    <t>Amenajare rigole pluviale Pâncota şi Măderat</t>
  </si>
  <si>
    <t>Amenajare piste de biciclete în oraș Pâncota</t>
  </si>
  <si>
    <t>Modernizare Zona Juncanu -Sala sport</t>
  </si>
  <si>
    <t>Modernizare si reabilitare teren sintetic minifotbal</t>
  </si>
  <si>
    <t>Amenajare trotuare în orașul Sântana</t>
  </si>
  <si>
    <t>Casa de cultura</t>
  </si>
  <si>
    <t>Pod peste valea Dezna</t>
  </si>
  <si>
    <t>Asfaltare strazi</t>
  </si>
  <si>
    <t>Asfaltare străzi</t>
  </si>
  <si>
    <t>Modernizare străzi în 
comuna Apateu , localitățile
Apateu, Berechiu și Moțiori</t>
  </si>
  <si>
    <t>Amenajare Centrul Civic localitatea  Archiș</t>
  </si>
  <si>
    <t xml:space="preserve">Construcție de Alei Pietonale  cu pavaj </t>
  </si>
  <si>
    <t>Modernizare Dispensar Medical</t>
  </si>
  <si>
    <t>Îmbunătățire rețele străzi din comuna Beliu etapa III</t>
  </si>
  <si>
    <t>Asfaltare străzi în comuna Birchiș</t>
  </si>
  <si>
    <t>Reabilitare și modernizare Cămin Cultural Bârsa</t>
  </si>
  <si>
    <t>Modernizare străzi în comuna Bârsa, localitățile Bârsa, Aldești și Voivodeni</t>
  </si>
  <si>
    <t>Reabilitare drumuri şi străzi</t>
  </si>
  <si>
    <t>Modernizare străzi localitatea Răpsig</t>
  </si>
  <si>
    <t>Modernizare parc și trotuare în Secaș, comuna Brazii</t>
  </si>
  <si>
    <t>Modernizare DC 55A Buceava-Șoimuș</t>
  </si>
  <si>
    <t>Modernizare drum agricol de exploatare în comuna Brazii</t>
  </si>
  <si>
    <t>Modernizare străzi în comuna Brazii</t>
  </si>
  <si>
    <t>Reabilitare podeț localitatea Iacobini</t>
  </si>
  <si>
    <t>Reparații trotuare Mădrigești</t>
  </si>
  <si>
    <t>Centru de informare și promovare turistică Buteni</t>
  </si>
  <si>
    <t>Stație tratare apă</t>
  </si>
  <si>
    <t>Modernizare străzi prin asfaltare</t>
  </si>
  <si>
    <t>Canalizare</t>
  </si>
  <si>
    <t>Construcție sală multifuncțională în Chisindia</t>
  </si>
  <si>
    <t>Reabilitarea și extinderea Școlilor și Grădinițelor</t>
  </si>
  <si>
    <t>Reabilitarea și extinderea Căminelor</t>
  </si>
  <si>
    <t>Reabilitare școală</t>
  </si>
  <si>
    <t>Teren de sport multifuncțional în localitatea Chișlaca, județul Arad</t>
  </si>
  <si>
    <t>Construire cămin cultural Slatina de Criș</t>
  </si>
  <si>
    <t>Încălzire centrală la școala generală Dieci</t>
  </si>
  <si>
    <t>Construire (pavare) trotuare</t>
  </si>
  <si>
    <t>Infiintare spatiu de joaca pentru copii</t>
  </si>
  <si>
    <t>Modernizare teren sport si curte Scoala Gimnaziala "Pater Godo Mihaly"Dorobanti</t>
  </si>
  <si>
    <t>Reabilitare iluminat public</t>
  </si>
  <si>
    <t>Reparații capitale și dotări la căminul cultural din Dorobanți</t>
  </si>
  <si>
    <t>Întocmire P.U.G. comuna Fântânele</t>
  </si>
  <si>
    <t>Construire grădiniță în Felnac</t>
  </si>
  <si>
    <t>Amenajare trotuare</t>
  </si>
  <si>
    <t>Asfaltare străzi în comuna Felnac</t>
  </si>
  <si>
    <t>Lucrări reabilitare piață publică</t>
  </si>
  <si>
    <t>Amenajare strazi in localitatile Graniceri si Siclau, comuna Graniceri-OG 28</t>
  </si>
  <si>
    <t>Extindere rețele canalizare a apei comuna Gurahonț</t>
  </si>
  <si>
    <t>Delegarea  gestiunii de  concesionare  a  sistemului   de  iluminat public în  comuna  Hălmagiu</t>
  </si>
  <si>
    <t>Reabilitare  termică și  reparații  sediu  Primăria  Hălmagiu</t>
  </si>
  <si>
    <t>Amenajare strǎzi secundare ȋn loc. Hǎșmaș, L= 1.1 km</t>
  </si>
  <si>
    <t>Construire trotuare în Comuna Ignești</t>
  </si>
  <si>
    <t>Modernizare Cămin Cultural Iratoșu</t>
  </si>
  <si>
    <t>Amenajare curte cu parcare si iluminat-Camin Cult.Iratosu</t>
  </si>
  <si>
    <t>Modernizare Cămin Cultural Variașu Mare</t>
  </si>
  <si>
    <t>Modernizare bază sportivă Iratosu</t>
  </si>
  <si>
    <t>Construit stație de autobuz și amenajat cu pavele</t>
  </si>
  <si>
    <t>Modernizare trotuare Iratoșu-Variașu Mare</t>
  </si>
  <si>
    <t>Pietruire străzi secundare Iratoșu-Variașu Mare</t>
  </si>
  <si>
    <t>Asfaltare străzi comuna Livada</t>
  </si>
  <si>
    <t>Finalizare cămin cultural</t>
  </si>
  <si>
    <t>Electrificare cartier nou de locuinte în localitatea Macea</t>
  </si>
  <si>
    <t>Capela Vânători</t>
  </si>
  <si>
    <t xml:space="preserve">Modernizare străzi </t>
  </si>
  <si>
    <t>Reparații capitale sediu primărie</t>
  </si>
  <si>
    <t>Asfaltare străzi comuna Olari</t>
  </si>
  <si>
    <t>Modernizare străzi în comuna Păuliş, localităţile Păuliş şi Sîmbăteni</t>
  </si>
  <si>
    <t>Extindere zona locuinţe Sîmbăteni- proiect şi execuţie alimentare cu apă</t>
  </si>
  <si>
    <t>Reabilitare şcoala Gimnazială cls. I-VIII Păuliş, jud.Arad</t>
  </si>
  <si>
    <t>Reabilitare Cămin cultural Păuliș</t>
  </si>
  <si>
    <t>Reparații capitale la Căminul Cultural Peregu Mic</t>
  </si>
  <si>
    <t>Imprejmuirea,gard Grădinița Peregu Mic</t>
  </si>
  <si>
    <t>Pietruire străzi în localitățiile Peregu Mare și Peregu Mic</t>
  </si>
  <si>
    <t>Reabiltarea iluminatului public în localitatea Peregu Mare și Peregu Mic</t>
  </si>
  <si>
    <t>Amenajarea teren de sport cu suprafață sintetică în localitatea Peregu Mic</t>
  </si>
  <si>
    <t>Reparații capitale la sediul primăriei din Peregu Mare</t>
  </si>
  <si>
    <t>Reparații capitale trotuare Peregu Mare și Peregu Mic</t>
  </si>
  <si>
    <t>Modernizare străzi în comuna Peregu Mare,județul Arad</t>
  </si>
  <si>
    <t>Grup social școală Petriș</t>
  </si>
  <si>
    <t>Reabilitare sediu primărie</t>
  </si>
  <si>
    <t>Modernizare străzi</t>
  </si>
  <si>
    <t>Modernizare străzi Pleșcuța</t>
  </si>
  <si>
    <t>Modernizare grup sanitar cămin cultural Pleșcuța</t>
  </si>
  <si>
    <t>Modernizare străzi Gura Văii</t>
  </si>
  <si>
    <t>Construire gradinita localitatea Savarsin</t>
  </si>
  <si>
    <t>Reparații sediu administrativ Moroda</t>
  </si>
  <si>
    <t>Drumuri de acces și platformă parcare centru civic</t>
  </si>
  <si>
    <t>Modernizarea DC   131 Sintea Mare - Tipar I - Tipar II, 1,35 km</t>
  </si>
  <si>
    <t>Modernizare DC 131 Tipar din inters.DN 79A 3,5 km.</t>
  </si>
  <si>
    <t xml:space="preserve">Asfaltari străzi com.Sintea Mare  </t>
  </si>
  <si>
    <t>Extindere și modernizare cămin cultural</t>
  </si>
  <si>
    <t>Constructie Scoala Noua cls. I-IV Sagu</t>
  </si>
  <si>
    <t>Amenajare teren sintetic sport</t>
  </si>
  <si>
    <t>Reparație Școala gimnazială St.Bozian</t>
  </si>
  <si>
    <t>Modernizare strada nr.1 Șilindia</t>
  </si>
  <si>
    <t>Asfaltare și pietruire drumuri</t>
  </si>
  <si>
    <t>Amenajare parc central Șiria</t>
  </si>
  <si>
    <t>Pietruire străzi</t>
  </si>
  <si>
    <t>Modernizare iluminat public comuna Tauț</t>
  </si>
  <si>
    <t>Reabilitare cămin cultural Minișu de Sus</t>
  </si>
  <si>
    <t>Modernizare piață agroalimentară comuna Tauț</t>
  </si>
  <si>
    <t>Reabilitare primărie</t>
  </si>
  <si>
    <t>Reabilitare școală generală Tauț</t>
  </si>
  <si>
    <t>Modernizare străzi în comuna Vărădia de Mures</t>
  </si>
  <si>
    <t>Modernizare străzi în localitatea Vârfurile L=6 km</t>
  </si>
  <si>
    <t>Reabilitare sediu Primărie Vinga</t>
  </si>
  <si>
    <t>Reabilitare piaţă agroalimentară Vinga</t>
  </si>
  <si>
    <t>Amenajare piste pentru biciclete</t>
  </si>
  <si>
    <t>Alimentare cu apă ăn localitatea Chesinț, comuna Zăbrani</t>
  </si>
  <si>
    <t>Lucrări de renovare a diepnsarului local Naudorf</t>
  </si>
  <si>
    <t>Cămin cultural Chesinț</t>
  </si>
  <si>
    <t>Canalizare menajeră în localitatea Zăbrani, cu evacuare in stația de epurare a orașului Lipova</t>
  </si>
  <si>
    <t>Rețea canalizare comuna Zădăreni</t>
  </si>
  <si>
    <t>Modernizare străzi în loalitatea. Zerind și Iermata Neagră</t>
  </si>
  <si>
    <t>Asfaltare străzi Aluniș 2,6 km și Frumușeni 4,6 km</t>
  </si>
  <si>
    <t>Asfaltare străzi localitatea Zimandu Nou</t>
  </si>
  <si>
    <t>SF+PT  și reabilitare Scoala nr.2 Pecica</t>
  </si>
  <si>
    <t>Spațiu depozitare zone blocuri SMA</t>
  </si>
  <si>
    <t>Spațiu depozitare zone blocuri IAS Turnu</t>
  </si>
  <si>
    <t>Sumă nerepartizată</t>
  </si>
  <si>
    <t>Total sume</t>
  </si>
  <si>
    <t>SITUAȚIA</t>
  </si>
  <si>
    <t>mii lei</t>
  </si>
  <si>
    <t>Anexa nr.2</t>
  </si>
  <si>
    <t>la Hotărârea</t>
  </si>
  <si>
    <t xml:space="preserve">Denumirea completă a proiectului de infrastructură </t>
  </si>
  <si>
    <t>pentru repartizarea pe unitati administrativ-teritoriale, pe anul 2014, a sumelor defalcate din TVA si a cotelor din impozitul pe venit pentru plata arieratelor</t>
  </si>
  <si>
    <t>Nr.         crt.</t>
  </si>
  <si>
    <t>Unitatea administrativ teritoriala</t>
  </si>
  <si>
    <t xml:space="preserve">Sume repartizate </t>
  </si>
  <si>
    <t xml:space="preserve">Sume alocate din TVA pt.echilibrarea bugetelor locale   </t>
  </si>
  <si>
    <t xml:space="preserve">Sume alocate din cote defalcate din impozitul pe venit                 </t>
  </si>
  <si>
    <t>repartizării către bugetele locale a cotei de 20% din sumele alocate din TVA pentru echilibrarea bugetelor locale și a sumelor defalcate din impozitul pe venit destinate susținerii programelor de dezvoltare locală și a proiectelor de infrastructură care necesită cofinanțare locală pe anul 2014 precum și a sumelor estimate pentru anii 2015-2017</t>
  </si>
  <si>
    <t>Anexa nr.1</t>
  </si>
  <si>
    <t>Modernizare drum comunal DC 10 Hǎșmaș - Clit , L=2.2 km</t>
  </si>
  <si>
    <t>Lucrări de întreținere străzi interioare existente,în comuna Secusigiu</t>
  </si>
  <si>
    <t>Amenajare trotuare în cele 4 localități</t>
  </si>
  <si>
    <t>Construire rețea de canalizare a apelor uzate menajere și statie de epurare</t>
  </si>
  <si>
    <t>Construire sistem centralizat de alimentare cu apă potabilă</t>
  </si>
  <si>
    <t>Modernizare strada 22 - 23 Șagu</t>
  </si>
  <si>
    <t>Electrificare Zona Noua de locuințe pentru tineri</t>
  </si>
  <si>
    <t>Modernizare străzi în comuna Șepreus, județul Arad</t>
  </si>
  <si>
    <t>Pietruire drum Șepreus-Satu Nou</t>
  </si>
  <si>
    <t>Reparații capitale Școla Generală nr. 182</t>
  </si>
  <si>
    <t>Reabilitare sediu primarie comuna Șicula</t>
  </si>
  <si>
    <t>Pietruire străzi in comuna Șicula L = 7,5 km</t>
  </si>
  <si>
    <t>Cofinantare "Refacere si modernizare infrastructură rutieră în comuna Ususău, DC 86 Bruznic, Zabalt - Bruznic - Bara - parte neeligibilă</t>
  </si>
  <si>
    <t xml:space="preserve">Documentație tehnică-Modernizare DC 72 </t>
  </si>
  <si>
    <t>Nicolae Ioțcu</t>
  </si>
  <si>
    <t>PREȘEDINTE,</t>
  </si>
  <si>
    <t>Reabilitare trotuare cu pavele</t>
  </si>
  <si>
    <t>Amenajare 500 ml drum acces Zona Industrială Sânpaul</t>
  </si>
  <si>
    <t>Modernizare străzi în comuna Hălmăgel</t>
  </si>
  <si>
    <t>Anexa la HCJ nr. 8/30.01.2014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</si>
</sst>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_-* #,##0.0\ _l_e_i_-;\-* #,##0.0\ _l_e_i_-;_-* &quot;-&quot;??\ _l_e_i_-;_-@_-"/>
    <numFmt numFmtId="180" formatCode="_-* #,##0\ _l_e_i_-;\-* #,##0\ _l_e_i_-;_-* &quot;-&quot;??\ _l_e_i_-;_-@_-"/>
    <numFmt numFmtId="181" formatCode="[$-418]d\ mmmm\ yyyy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00"/>
    <numFmt numFmtId="188" formatCode="0.0000"/>
    <numFmt numFmtId="189" formatCode="mmm/yyyy"/>
    <numFmt numFmtId="190" formatCode="_-* #,##0.00\ [$lei-418]_-;\-* #,##0.00\ [$lei-418]_-;_-* &quot;-&quot;??\ [$lei-418]_-;_-@_-"/>
    <numFmt numFmtId="191" formatCode="_-* #,##0.00\ _L_E_I_-;\-* #,##0.00\ _L_E_I_-;_-* &quot;-&quot;??\ _L_E_I_-;_-@_-"/>
    <numFmt numFmtId="192" formatCode="_-* #,##0.00\ [$lei-418]_-;\-* #,##0.00\ [$lei-418]_-;_-* \-??\ [$lei-418]_-;_-@_-"/>
    <numFmt numFmtId="193" formatCode="0000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58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73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42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/>
    </xf>
    <xf numFmtId="0" fontId="0" fillId="0" borderId="10" xfId="58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top"/>
    </xf>
    <xf numFmtId="0" fontId="5" fillId="0" borderId="10" xfId="60" applyBorder="1" applyAlignment="1">
      <alignment vertical="center"/>
      <protection/>
    </xf>
    <xf numFmtId="3" fontId="0" fillId="0" borderId="10" xfId="58" applyNumberFormat="1" applyFont="1" applyBorder="1" applyAlignment="1">
      <alignment horizontal="right" vertical="center"/>
      <protection/>
    </xf>
    <xf numFmtId="0" fontId="0" fillId="0" borderId="10" xfId="58" applyFont="1" applyBorder="1">
      <alignment/>
      <protection/>
    </xf>
    <xf numFmtId="0" fontId="4" fillId="0" borderId="10" xfId="0" applyFont="1" applyFill="1" applyBorder="1" applyAlignment="1">
      <alignment vertical="center" wrapText="1"/>
    </xf>
    <xf numFmtId="3" fontId="0" fillId="0" borderId="10" xfId="58" applyNumberFormat="1" applyFont="1" applyBorder="1" applyAlignment="1">
      <alignment horizontal="right" vertical="center" wrapText="1"/>
      <protection/>
    </xf>
    <xf numFmtId="3" fontId="0" fillId="0" borderId="10" xfId="58" applyNumberFormat="1" applyFont="1" applyBorder="1" applyAlignment="1">
      <alignment horizontal="center" vertical="center" wrapText="1"/>
      <protection/>
    </xf>
    <xf numFmtId="0" fontId="1" fillId="0" borderId="10" xfId="61" applyNumberFormat="1" applyFont="1" applyFill="1" applyBorder="1" applyAlignment="1">
      <alignment horizontal="center" vertical="top"/>
      <protection/>
    </xf>
    <xf numFmtId="0" fontId="1" fillId="0" borderId="10" xfId="61" applyFont="1" applyFill="1" applyBorder="1" applyAlignment="1">
      <alignment horizontal="center" vertical="top"/>
      <protection/>
    </xf>
    <xf numFmtId="3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/>
    </xf>
    <xf numFmtId="3" fontId="0" fillId="0" borderId="10" xfId="58" applyNumberFormat="1" applyFont="1" applyBorder="1" applyAlignment="1">
      <alignment horizontal="right" vertical="center" wrapText="1"/>
      <protection/>
    </xf>
    <xf numFmtId="3" fontId="1" fillId="0" borderId="10" xfId="61" applyNumberFormat="1" applyFont="1" applyFill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190" fontId="44" fillId="0" borderId="10" xfId="0" applyNumberFormat="1" applyFont="1" applyFill="1" applyBorder="1" applyAlignment="1">
      <alignment vertical="center" wrapText="1"/>
    </xf>
    <xf numFmtId="0" fontId="1" fillId="0" borderId="10" xfId="61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vertical="center" wrapText="1"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NumberFormat="1" applyFont="1" applyFill="1" applyBorder="1" applyAlignment="1">
      <alignment vertic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vertical="center" wrapText="1"/>
      <protection/>
    </xf>
    <xf numFmtId="3" fontId="1" fillId="0" borderId="0" xfId="0" applyNumberFormat="1" applyFont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3" fontId="0" fillId="0" borderId="10" xfId="61" applyNumberFormat="1" applyFont="1" applyFill="1" applyBorder="1" applyAlignment="1">
      <alignment vertical="center" wrapText="1"/>
      <protection/>
    </xf>
    <xf numFmtId="3" fontId="0" fillId="0" borderId="10" xfId="61" applyNumberFormat="1" applyFont="1" applyFill="1" applyBorder="1" applyAlignment="1">
      <alignment horizontal="left" vertical="center" wrapText="1"/>
      <protection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1" fillId="0" borderId="10" xfId="59" applyNumberFormat="1" applyFont="1" applyBorder="1">
      <alignment/>
      <protection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6" fillId="0" borderId="0" xfId="0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3" fontId="44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1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3" fontId="45" fillId="0" borderId="0" xfId="0" applyNumberFormat="1" applyFont="1" applyBorder="1" applyAlignment="1">
      <alignment vertical="center"/>
    </xf>
    <xf numFmtId="3" fontId="1" fillId="0" borderId="0" xfId="61" applyNumberFormat="1" applyFont="1" applyFill="1" applyBorder="1" applyAlignment="1">
      <alignment horizontal="right" vertical="center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44" fillId="0" borderId="10" xfId="0" applyNumberFormat="1" applyFont="1" applyFill="1" applyBorder="1" applyAlignment="1">
      <alignment vertical="center"/>
    </xf>
    <xf numFmtId="3" fontId="0" fillId="0" borderId="10" xfId="58" applyNumberFormat="1" applyFont="1" applyFill="1" applyBorder="1" applyAlignment="1">
      <alignment vertical="center"/>
      <protection/>
    </xf>
    <xf numFmtId="3" fontId="4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0" fontId="1" fillId="0" borderId="10" xfId="61" applyFont="1" applyFill="1" applyBorder="1" applyAlignment="1">
      <alignment horizontal="center" vertical="top"/>
      <protection/>
    </xf>
    <xf numFmtId="0" fontId="1" fillId="0" borderId="10" xfId="61" applyNumberFormat="1" applyFont="1" applyFill="1" applyBorder="1" applyAlignment="1">
      <alignment horizontal="center" vertical="top"/>
      <protection/>
    </xf>
    <xf numFmtId="0" fontId="1" fillId="0" borderId="12" xfId="61" applyFont="1" applyFill="1" applyBorder="1" applyAlignment="1">
      <alignment horizontal="center" vertical="top"/>
      <protection/>
    </xf>
    <xf numFmtId="0" fontId="1" fillId="0" borderId="14" xfId="61" applyFont="1" applyFill="1" applyBorder="1" applyAlignment="1">
      <alignment horizontal="center" vertical="top"/>
      <protection/>
    </xf>
    <xf numFmtId="0" fontId="1" fillId="0" borderId="15" xfId="61" applyFont="1" applyFill="1" applyBorder="1" applyAlignment="1">
      <alignment horizontal="center" vertical="top"/>
      <protection/>
    </xf>
    <xf numFmtId="0" fontId="1" fillId="0" borderId="12" xfId="61" applyNumberFormat="1" applyFont="1" applyFill="1" applyBorder="1" applyAlignment="1">
      <alignment horizontal="center" vertical="top"/>
      <protection/>
    </xf>
    <xf numFmtId="0" fontId="1" fillId="0" borderId="14" xfId="61" applyNumberFormat="1" applyFont="1" applyFill="1" applyBorder="1" applyAlignment="1">
      <alignment horizontal="center" vertical="top"/>
      <protection/>
    </xf>
    <xf numFmtId="0" fontId="1" fillId="0" borderId="15" xfId="61" applyNumberFormat="1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3" fontId="1" fillId="0" borderId="0" xfId="0" applyNumberFormat="1" applyFont="1" applyAlignment="1">
      <alignment horizontal="center"/>
    </xf>
    <xf numFmtId="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 2" xfId="58"/>
    <cellStyle name="Normal 3" xfId="59"/>
    <cellStyle name="Normal_ADRESA LANSARE BUGET 2013" xfId="60"/>
    <cellStyle name="Normal_Progra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1" defaultTableStyle="TableStyleMedium9" defaultPivotStyle="PivotStyleLight16">
    <tableStyle name="Stil tabel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4"/>
  <sheetViews>
    <sheetView zoomScale="125" zoomScaleNormal="12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8" sqref="K8"/>
    </sheetView>
  </sheetViews>
  <sheetFormatPr defaultColWidth="9.140625" defaultRowHeight="12.75"/>
  <cols>
    <col min="1" max="1" width="3.140625" style="32" customWidth="1"/>
    <col min="2" max="2" width="4.28125" style="32" customWidth="1"/>
    <col min="3" max="3" width="34.7109375" style="52" customWidth="1"/>
    <col min="4" max="4" width="8.7109375" style="41" customWidth="1"/>
    <col min="5" max="5" width="8.7109375" style="8" customWidth="1"/>
    <col min="6" max="15" width="8.7109375" style="20" customWidth="1"/>
    <col min="16" max="25" width="11.28125" style="0" customWidth="1"/>
  </cols>
  <sheetData>
    <row r="1" spans="1:15" ht="12.75">
      <c r="A1" s="32" t="s">
        <v>0</v>
      </c>
      <c r="G1" s="61"/>
      <c r="H1" s="61"/>
      <c r="I1" s="61"/>
      <c r="J1" s="61"/>
      <c r="K1" s="61"/>
      <c r="L1" s="61"/>
      <c r="M1" s="61"/>
      <c r="N1" s="61"/>
      <c r="O1" s="61"/>
    </row>
    <row r="2" spans="5:13" ht="12.75">
      <c r="E2" s="9"/>
      <c r="F2" s="2"/>
      <c r="G2" s="58"/>
      <c r="J2" s="58"/>
      <c r="M2" s="58"/>
    </row>
    <row r="3" spans="4:13" ht="11.25" customHeight="1">
      <c r="D3" s="9"/>
      <c r="E3" s="9"/>
      <c r="F3" s="24"/>
      <c r="G3" s="70"/>
      <c r="H3" s="70"/>
      <c r="I3" s="70"/>
      <c r="J3" s="70"/>
      <c r="K3" s="70"/>
      <c r="L3" s="70"/>
      <c r="M3" s="70"/>
    </row>
    <row r="4" spans="1:15" ht="12.75">
      <c r="A4" s="59"/>
      <c r="B4" s="59"/>
      <c r="C4" s="59"/>
      <c r="D4" s="59"/>
      <c r="E4" s="59"/>
      <c r="F4" s="59"/>
      <c r="G4" s="9"/>
      <c r="H4" s="60"/>
      <c r="I4" s="60"/>
      <c r="J4" s="9"/>
      <c r="K4" s="60"/>
      <c r="L4" s="60"/>
      <c r="M4" s="9"/>
      <c r="N4" s="59"/>
      <c r="O4" s="59"/>
    </row>
    <row r="5" spans="1:15" ht="12.75">
      <c r="A5" s="59"/>
      <c r="B5" s="59"/>
      <c r="C5" s="59"/>
      <c r="D5" s="62"/>
      <c r="E5" s="59"/>
      <c r="F5" s="59"/>
      <c r="G5" s="71"/>
      <c r="H5" s="60"/>
      <c r="I5" s="60"/>
      <c r="J5" s="71"/>
      <c r="K5" s="60"/>
      <c r="L5" s="60"/>
      <c r="M5" s="71"/>
      <c r="N5" s="59"/>
      <c r="O5" s="59"/>
    </row>
    <row r="6" spans="7:13" ht="10.5" customHeight="1">
      <c r="G6" s="61"/>
      <c r="J6" s="61"/>
      <c r="M6" s="61"/>
    </row>
    <row r="7" spans="1:15" ht="12.75" customHeight="1">
      <c r="A7" s="129" t="s">
        <v>87</v>
      </c>
      <c r="B7" s="129" t="s">
        <v>1</v>
      </c>
      <c r="C7" s="131" t="s">
        <v>81</v>
      </c>
      <c r="D7" s="129" t="s">
        <v>88</v>
      </c>
      <c r="E7" s="129" t="s">
        <v>84</v>
      </c>
      <c r="F7" s="129"/>
      <c r="G7" s="129" t="s">
        <v>85</v>
      </c>
      <c r="H7" s="129" t="s">
        <v>84</v>
      </c>
      <c r="I7" s="129"/>
      <c r="J7" s="129" t="s">
        <v>86</v>
      </c>
      <c r="K7" s="129" t="s">
        <v>84</v>
      </c>
      <c r="L7" s="129"/>
      <c r="M7" s="129" t="s">
        <v>89</v>
      </c>
      <c r="N7" s="129" t="s">
        <v>84</v>
      </c>
      <c r="O7" s="129"/>
    </row>
    <row r="8" spans="1:15" ht="90" customHeight="1">
      <c r="A8" s="129"/>
      <c r="B8" s="129"/>
      <c r="C8" s="131"/>
      <c r="D8" s="129"/>
      <c r="E8" s="57" t="s">
        <v>82</v>
      </c>
      <c r="F8" s="57" t="s">
        <v>83</v>
      </c>
      <c r="G8" s="129"/>
      <c r="H8" s="57" t="s">
        <v>82</v>
      </c>
      <c r="I8" s="57" t="s">
        <v>83</v>
      </c>
      <c r="J8" s="129"/>
      <c r="K8" s="57" t="s">
        <v>82</v>
      </c>
      <c r="L8" s="57" t="s">
        <v>83</v>
      </c>
      <c r="M8" s="129"/>
      <c r="N8" s="57" t="s">
        <v>82</v>
      </c>
      <c r="O8" s="57" t="s">
        <v>83</v>
      </c>
    </row>
    <row r="9" spans="1:15" ht="12.75">
      <c r="A9" s="130" t="s">
        <v>2</v>
      </c>
      <c r="B9" s="130"/>
      <c r="C9" s="130"/>
      <c r="D9" s="5">
        <f>D10+D14+D16+D18+D20+D22+D25+D28+D110+D35+D37+D40+D44+D47+D49+D54+D56+D60+D62+D64+D68+D70+D72+D76+D78+D80+D83+D86+D88+D91+D93+D99+D101+D104+D108+D112+D114+D116+D118+D122+D125+D132+D135+D138+D142+D144+D146+D151+D159+D161+D164+D166+D168+D170+D172+D177+D181+D184+D188+D191+D195+D197+D199+D201+D204+D207+D209+D213+D215+D223+D226+D228+D230+D232+D234+D238+D240+D242</f>
        <v>0</v>
      </c>
      <c r="E9" s="5">
        <f aca="true" t="shared" si="0" ref="E9:O9">E10+E14+E16+E18+E20+E22+E25+E28+E110+E35+E37+E40+E44+E47+E49+E54+E56+E60+E62+E64+E68+E70+E72+E76+E78+E80+E83+E86+E88+E91+E93+E99+E101+E104+E108+E112+E114+E116+E118+E122+E125+E132+E135+E138+E142+E144+E146+E151+E159+E161+E164+E166+E168+E170+E172+E177+E181+E184+E188+E191+E195+E197+E199+E201+E204+E207+E209+E213+E215+E223+E226+E228+E230+E232+E234+E238+E240+E242</f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</row>
    <row r="10" spans="1:15" s="6" customFormat="1" ht="12.75" customHeight="1">
      <c r="A10" s="123">
        <v>1</v>
      </c>
      <c r="B10" s="123">
        <v>501</v>
      </c>
      <c r="C10" s="4" t="s">
        <v>3</v>
      </c>
      <c r="D10" s="42">
        <f>SUM(D11:D13)</f>
        <v>0</v>
      </c>
      <c r="E10" s="42">
        <f>SUM(E11:E13)</f>
        <v>0</v>
      </c>
      <c r="F10" s="42">
        <f>SUM(F11:F13)</f>
        <v>0</v>
      </c>
      <c r="G10" s="42">
        <f aca="true" t="shared" si="1" ref="G10:O10">SUM(G11:G13)</f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</row>
    <row r="11" spans="1:15" s="6" customFormat="1" ht="50.25" customHeight="1">
      <c r="A11" s="124"/>
      <c r="B11" s="124"/>
      <c r="C11" s="12"/>
      <c r="D11" s="18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6" customFormat="1" ht="27.75" customHeight="1">
      <c r="A12" s="124"/>
      <c r="B12" s="124"/>
      <c r="C12" s="14"/>
      <c r="D12" s="1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6" customFormat="1" ht="18" customHeight="1">
      <c r="A13" s="125"/>
      <c r="B13" s="125"/>
      <c r="C13" s="14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6" customFormat="1" ht="12.75" customHeight="1">
      <c r="A14" s="121">
        <v>2</v>
      </c>
      <c r="B14" s="121">
        <v>601</v>
      </c>
      <c r="C14" s="4" t="s">
        <v>73</v>
      </c>
      <c r="D14" s="43">
        <f>SUM(D15)</f>
        <v>0</v>
      </c>
      <c r="E14" s="5">
        <f>SUM(E15:E15)</f>
        <v>0</v>
      </c>
      <c r="F14" s="5">
        <f>SUM(F15:F15)</f>
        <v>0</v>
      </c>
      <c r="G14" s="5">
        <f aca="true" t="shared" si="2" ref="G14:O14">SUM(G15:G15)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</row>
    <row r="15" spans="1:15" s="6" customFormat="1" ht="26.25" customHeight="1">
      <c r="A15" s="121"/>
      <c r="B15" s="121"/>
      <c r="C15" s="12"/>
      <c r="D15" s="1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6" customFormat="1" ht="12.75" customHeight="1">
      <c r="A16" s="121">
        <v>3</v>
      </c>
      <c r="B16" s="122">
        <v>602</v>
      </c>
      <c r="C16" s="3" t="s">
        <v>4</v>
      </c>
      <c r="D16" s="5">
        <f>SUM(D17:D17)</f>
        <v>0</v>
      </c>
      <c r="E16" s="5">
        <f>SUM(E17:E17)</f>
        <v>0</v>
      </c>
      <c r="F16" s="5">
        <f>SUM(F17:F17)</f>
        <v>0</v>
      </c>
      <c r="G16" s="5">
        <f aca="true" t="shared" si="3" ref="G16:N16">SUM(G17:G17)</f>
        <v>0</v>
      </c>
      <c r="H16" s="5">
        <f t="shared" si="3"/>
        <v>0</v>
      </c>
      <c r="I16" s="5">
        <f t="shared" si="3"/>
        <v>0</v>
      </c>
      <c r="J16" s="5">
        <f t="shared" si="3"/>
        <v>0</v>
      </c>
      <c r="K16" s="5">
        <f t="shared" si="3"/>
        <v>0</v>
      </c>
      <c r="L16" s="5">
        <f t="shared" si="3"/>
        <v>0</v>
      </c>
      <c r="M16" s="5">
        <f t="shared" si="3"/>
        <v>0</v>
      </c>
      <c r="N16" s="5">
        <f t="shared" si="3"/>
        <v>0</v>
      </c>
      <c r="O16" s="5">
        <f>SUM(O17:O17)</f>
        <v>0</v>
      </c>
    </row>
    <row r="17" spans="1:15" s="6" customFormat="1" ht="12.75" customHeight="1">
      <c r="A17" s="121"/>
      <c r="B17" s="122"/>
      <c r="C17" s="1"/>
      <c r="D17" s="1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6" customFormat="1" ht="12.75" customHeight="1">
      <c r="A18" s="39">
        <v>4</v>
      </c>
      <c r="B18" s="39">
        <v>603</v>
      </c>
      <c r="C18" s="4" t="s">
        <v>5</v>
      </c>
      <c r="D18" s="43">
        <f>SUM(D19)</f>
        <v>0</v>
      </c>
      <c r="E18" s="43">
        <f aca="true" t="shared" si="4" ref="E18:O18">SUM(E19)</f>
        <v>0</v>
      </c>
      <c r="F18" s="43">
        <f t="shared" si="4"/>
        <v>0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0</v>
      </c>
    </row>
    <row r="19" spans="1:15" s="6" customFormat="1" ht="12.75" customHeight="1">
      <c r="A19" s="39"/>
      <c r="B19" s="39"/>
      <c r="C19" s="4"/>
      <c r="D19" s="43"/>
      <c r="E19" s="5"/>
      <c r="F19" s="5"/>
      <c r="G19" s="72"/>
      <c r="H19" s="72"/>
      <c r="I19" s="72"/>
      <c r="J19" s="72"/>
      <c r="K19" s="72"/>
      <c r="L19" s="72"/>
      <c r="M19" s="72"/>
      <c r="N19" s="72"/>
      <c r="O19" s="72"/>
    </row>
    <row r="20" spans="1:15" s="6" customFormat="1" ht="12.75" customHeight="1">
      <c r="A20" s="122">
        <v>5</v>
      </c>
      <c r="B20" s="122">
        <v>604</v>
      </c>
      <c r="C20" s="4" t="s">
        <v>6</v>
      </c>
      <c r="D20" s="43">
        <f>SUM(D21)</f>
        <v>0</v>
      </c>
      <c r="E20" s="43">
        <f>SUM(E21)</f>
        <v>0</v>
      </c>
      <c r="F20" s="43">
        <f>SUM(F21)</f>
        <v>0</v>
      </c>
      <c r="G20" s="43">
        <f aca="true" t="shared" si="5" ref="G20:O20">SUM(G21)</f>
        <v>0</v>
      </c>
      <c r="H20" s="43">
        <f t="shared" si="5"/>
        <v>0</v>
      </c>
      <c r="I20" s="43">
        <f t="shared" si="5"/>
        <v>0</v>
      </c>
      <c r="J20" s="43">
        <f t="shared" si="5"/>
        <v>0</v>
      </c>
      <c r="K20" s="43">
        <f t="shared" si="5"/>
        <v>0</v>
      </c>
      <c r="L20" s="43">
        <f t="shared" si="5"/>
        <v>0</v>
      </c>
      <c r="M20" s="43">
        <f t="shared" si="5"/>
        <v>0</v>
      </c>
      <c r="N20" s="43">
        <f t="shared" si="5"/>
        <v>0</v>
      </c>
      <c r="O20" s="43">
        <f t="shared" si="5"/>
        <v>0</v>
      </c>
    </row>
    <row r="21" spans="1:15" s="6" customFormat="1" ht="40.5" customHeight="1">
      <c r="A21" s="122"/>
      <c r="B21" s="122"/>
      <c r="C21" s="12"/>
      <c r="D21" s="18"/>
      <c r="E21" s="11"/>
      <c r="F21" s="11"/>
      <c r="G21" s="11"/>
      <c r="H21" s="11"/>
      <c r="I21" s="25"/>
      <c r="J21" s="25"/>
      <c r="K21" s="25"/>
      <c r="L21" s="25"/>
      <c r="M21" s="25"/>
      <c r="N21" s="25"/>
      <c r="O21" s="25"/>
    </row>
    <row r="22" spans="1:15" s="6" customFormat="1" ht="12.75" customHeight="1">
      <c r="A22" s="121">
        <v>6</v>
      </c>
      <c r="B22" s="122">
        <v>605</v>
      </c>
      <c r="C22" s="3" t="s">
        <v>7</v>
      </c>
      <c r="D22" s="43">
        <f>SUM(D23:D24)</f>
        <v>0</v>
      </c>
      <c r="E22" s="5">
        <f>SUM(E23:E24)</f>
        <v>0</v>
      </c>
      <c r="F22" s="5">
        <f>SUM(F23:F24)</f>
        <v>0</v>
      </c>
      <c r="G22" s="5">
        <f aca="true" t="shared" si="6" ref="G22:O22">SUM(G23:G24)</f>
        <v>0</v>
      </c>
      <c r="H22" s="5">
        <f t="shared" si="6"/>
        <v>0</v>
      </c>
      <c r="I22" s="5">
        <f t="shared" si="6"/>
        <v>0</v>
      </c>
      <c r="J22" s="5">
        <f t="shared" si="6"/>
        <v>0</v>
      </c>
      <c r="K22" s="5">
        <f t="shared" si="6"/>
        <v>0</v>
      </c>
      <c r="L22" s="5">
        <f t="shared" si="6"/>
        <v>0</v>
      </c>
      <c r="M22" s="5">
        <f t="shared" si="6"/>
        <v>0</v>
      </c>
      <c r="N22" s="5">
        <f t="shared" si="6"/>
        <v>0</v>
      </c>
      <c r="O22" s="5">
        <f t="shared" si="6"/>
        <v>0</v>
      </c>
    </row>
    <row r="23" spans="1:15" s="6" customFormat="1" ht="12.75" customHeight="1">
      <c r="A23" s="121"/>
      <c r="B23" s="122"/>
      <c r="C23" s="63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6" customFormat="1" ht="12.75" customHeight="1">
      <c r="A24" s="121"/>
      <c r="B24" s="122"/>
      <c r="C24" s="29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6" customFormat="1" ht="12.75" customHeight="1">
      <c r="A25" s="121">
        <v>7</v>
      </c>
      <c r="B25" s="122">
        <v>606</v>
      </c>
      <c r="C25" s="4" t="s">
        <v>8</v>
      </c>
      <c r="D25" s="43">
        <f>SUM(D26:D27)</f>
        <v>0</v>
      </c>
      <c r="E25" s="5">
        <f>SUM(E26:E27)</f>
        <v>0</v>
      </c>
      <c r="F25" s="5">
        <f>SUM(F26:F27)</f>
        <v>0</v>
      </c>
      <c r="G25" s="5">
        <f aca="true" t="shared" si="7" ref="G25:O25">SUM(G26:G27)</f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</row>
    <row r="26" spans="1:15" s="6" customFormat="1" ht="12.75" customHeight="1">
      <c r="A26" s="121"/>
      <c r="B26" s="122"/>
      <c r="C26" s="12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6" customFormat="1" ht="12.75" customHeight="1">
      <c r="A27" s="121"/>
      <c r="B27" s="122"/>
      <c r="C27" s="12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6" customFormat="1" ht="12.75" customHeight="1">
      <c r="A28" s="122">
        <v>8</v>
      </c>
      <c r="B28" s="122">
        <v>607</v>
      </c>
      <c r="C28" s="4" t="s">
        <v>9</v>
      </c>
      <c r="D28" s="5">
        <f>SUM(D29:D34)</f>
        <v>0</v>
      </c>
      <c r="E28" s="5">
        <f>SUM(E29:E34)</f>
        <v>0</v>
      </c>
      <c r="F28" s="5">
        <f>SUM(F29:F34)</f>
        <v>0</v>
      </c>
      <c r="G28" s="5">
        <f aca="true" t="shared" si="8" ref="G28:O28">SUM(G29:G34)</f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  <c r="O28" s="5">
        <f t="shared" si="8"/>
        <v>0</v>
      </c>
    </row>
    <row r="29" spans="1:15" s="6" customFormat="1" ht="12.75" customHeight="1">
      <c r="A29" s="122"/>
      <c r="B29" s="122"/>
      <c r="C29" s="12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6" customFormat="1" ht="12.75" customHeight="1">
      <c r="A30" s="122"/>
      <c r="B30" s="122"/>
      <c r="C30" s="12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6" customFormat="1" ht="12.75" customHeight="1">
      <c r="A31" s="122"/>
      <c r="B31" s="122"/>
      <c r="C31" s="12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6" customFormat="1" ht="26.25" customHeight="1">
      <c r="A32" s="122"/>
      <c r="B32" s="122"/>
      <c r="C32" s="12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s="6" customFormat="1" ht="27" customHeight="1">
      <c r="A33" s="122"/>
      <c r="B33" s="122"/>
      <c r="C33" s="12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6" customFormat="1" ht="27.75" customHeight="1">
      <c r="A34" s="122"/>
      <c r="B34" s="122"/>
      <c r="C34" s="12"/>
      <c r="D34" s="1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s="6" customFormat="1" ht="12.75" customHeight="1">
      <c r="A35" s="123">
        <v>9</v>
      </c>
      <c r="B35" s="126">
        <v>608</v>
      </c>
      <c r="C35" s="4" t="s">
        <v>10</v>
      </c>
      <c r="D35" s="43">
        <f>SUM(D36)</f>
        <v>0</v>
      </c>
      <c r="E35" s="43">
        <f aca="true" t="shared" si="9" ref="E35:O35">SUM(E36)</f>
        <v>0</v>
      </c>
      <c r="F35" s="43">
        <f t="shared" si="9"/>
        <v>0</v>
      </c>
      <c r="G35" s="43">
        <f t="shared" si="9"/>
        <v>0</v>
      </c>
      <c r="H35" s="43">
        <f t="shared" si="9"/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  <c r="M35" s="43">
        <f t="shared" si="9"/>
        <v>0</v>
      </c>
      <c r="N35" s="43">
        <f t="shared" si="9"/>
        <v>0</v>
      </c>
      <c r="O35" s="43">
        <f t="shared" si="9"/>
        <v>0</v>
      </c>
    </row>
    <row r="36" spans="1:15" s="6" customFormat="1" ht="12.75" customHeight="1">
      <c r="A36" s="125"/>
      <c r="B36" s="128"/>
      <c r="C36" s="4"/>
      <c r="D36" s="43"/>
      <c r="E36" s="5"/>
      <c r="F36" s="5"/>
      <c r="G36" s="72"/>
      <c r="H36" s="72"/>
      <c r="I36" s="72"/>
      <c r="J36" s="72"/>
      <c r="K36" s="72"/>
      <c r="L36" s="72"/>
      <c r="M36" s="72"/>
      <c r="N36" s="72"/>
      <c r="O36" s="72"/>
    </row>
    <row r="37" spans="1:15" s="6" customFormat="1" ht="12.75" customHeight="1">
      <c r="A37" s="122">
        <v>10</v>
      </c>
      <c r="B37" s="122">
        <v>609</v>
      </c>
      <c r="C37" s="4" t="s">
        <v>11</v>
      </c>
      <c r="D37" s="5">
        <f>SUM(D38:D39)</f>
        <v>0</v>
      </c>
      <c r="E37" s="5">
        <f>SUM(E38:E39)</f>
        <v>0</v>
      </c>
      <c r="F37" s="5">
        <f>SUM(F38:F39)</f>
        <v>0</v>
      </c>
      <c r="G37" s="5">
        <f aca="true" t="shared" si="10" ref="G37:O37">SUM(G38:G39)</f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5">
        <f t="shared" si="10"/>
        <v>0</v>
      </c>
      <c r="N37" s="5">
        <f t="shared" si="10"/>
        <v>0</v>
      </c>
      <c r="O37" s="5">
        <f t="shared" si="10"/>
        <v>0</v>
      </c>
    </row>
    <row r="38" spans="1:15" s="6" customFormat="1" ht="12.75" customHeight="1">
      <c r="A38" s="122"/>
      <c r="B38" s="122"/>
      <c r="C38" s="53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s="6" customFormat="1" ht="12.75" customHeight="1">
      <c r="A39" s="122"/>
      <c r="B39" s="122"/>
      <c r="C39" s="53"/>
      <c r="D39" s="44"/>
      <c r="E39" s="7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6" customFormat="1" ht="12.75" customHeight="1">
      <c r="A40" s="121">
        <v>11</v>
      </c>
      <c r="B40" s="122">
        <v>701</v>
      </c>
      <c r="C40" s="4" t="s">
        <v>12</v>
      </c>
      <c r="D40" s="5">
        <f>SUM(D41:D43)</f>
        <v>0</v>
      </c>
      <c r="E40" s="5">
        <f>SUM(E41:E43)</f>
        <v>0</v>
      </c>
      <c r="F40" s="5">
        <f>SUM(F41:F43)</f>
        <v>0</v>
      </c>
      <c r="G40" s="5">
        <f aca="true" t="shared" si="11" ref="G40:O40">SUM(G41:G43)</f>
        <v>0</v>
      </c>
      <c r="H40" s="5">
        <f t="shared" si="11"/>
        <v>0</v>
      </c>
      <c r="I40" s="5">
        <f t="shared" si="11"/>
        <v>0</v>
      </c>
      <c r="J40" s="5">
        <f t="shared" si="11"/>
        <v>0</v>
      </c>
      <c r="K40" s="5">
        <f t="shared" si="11"/>
        <v>0</v>
      </c>
      <c r="L40" s="5">
        <f t="shared" si="11"/>
        <v>0</v>
      </c>
      <c r="M40" s="5">
        <f t="shared" si="11"/>
        <v>0</v>
      </c>
      <c r="N40" s="5">
        <f t="shared" si="11"/>
        <v>0</v>
      </c>
      <c r="O40" s="5">
        <f t="shared" si="11"/>
        <v>0</v>
      </c>
    </row>
    <row r="41" spans="1:15" s="6" customFormat="1" ht="12.75" customHeight="1">
      <c r="A41" s="121"/>
      <c r="B41" s="122"/>
      <c r="C41" s="1"/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6" customFormat="1" ht="12.75" customHeight="1">
      <c r="A42" s="121"/>
      <c r="B42" s="122"/>
      <c r="C42" s="1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2.75" customHeight="1">
      <c r="A43" s="121"/>
      <c r="B43" s="122"/>
      <c r="C43" s="1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2.75" customHeight="1">
      <c r="A44" s="123">
        <v>12</v>
      </c>
      <c r="B44" s="123">
        <v>702</v>
      </c>
      <c r="C44" s="4" t="s">
        <v>13</v>
      </c>
      <c r="D44" s="43">
        <f>SUM(D45:D46)</f>
        <v>0</v>
      </c>
      <c r="E44" s="43">
        <f aca="true" t="shared" si="12" ref="E44:O44">SUM(E45:E46)</f>
        <v>0</v>
      </c>
      <c r="F44" s="43">
        <f t="shared" si="12"/>
        <v>0</v>
      </c>
      <c r="G44" s="43">
        <f t="shared" si="12"/>
        <v>0</v>
      </c>
      <c r="H44" s="43">
        <f t="shared" si="12"/>
        <v>0</v>
      </c>
      <c r="I44" s="43">
        <f t="shared" si="12"/>
        <v>0</v>
      </c>
      <c r="J44" s="43">
        <f t="shared" si="12"/>
        <v>0</v>
      </c>
      <c r="K44" s="43">
        <f t="shared" si="12"/>
        <v>0</v>
      </c>
      <c r="L44" s="43">
        <f t="shared" si="12"/>
        <v>0</v>
      </c>
      <c r="M44" s="43">
        <f t="shared" si="12"/>
        <v>0</v>
      </c>
      <c r="N44" s="43">
        <f t="shared" si="12"/>
        <v>0</v>
      </c>
      <c r="O44" s="43">
        <f t="shared" si="12"/>
        <v>0</v>
      </c>
    </row>
    <row r="45" spans="1:15" s="6" customFormat="1" ht="24.75" customHeight="1">
      <c r="A45" s="124"/>
      <c r="B45" s="124"/>
      <c r="C45" s="1"/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2.75" customHeight="1">
      <c r="A46" s="125"/>
      <c r="B46" s="125"/>
      <c r="C46" s="1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2.75" customHeight="1">
      <c r="A47" s="39">
        <v>13</v>
      </c>
      <c r="B47" s="39">
        <v>703</v>
      </c>
      <c r="C47" s="4" t="s">
        <v>14</v>
      </c>
      <c r="D47" s="43">
        <f>SUM(D48)</f>
        <v>0</v>
      </c>
      <c r="E47" s="43">
        <f aca="true" t="shared" si="13" ref="E47:O47">SUM(E48)</f>
        <v>0</v>
      </c>
      <c r="F47" s="43">
        <f t="shared" si="13"/>
        <v>0</v>
      </c>
      <c r="G47" s="43">
        <f t="shared" si="13"/>
        <v>0</v>
      </c>
      <c r="H47" s="43">
        <f t="shared" si="13"/>
        <v>0</v>
      </c>
      <c r="I47" s="43">
        <f t="shared" si="13"/>
        <v>0</v>
      </c>
      <c r="J47" s="43">
        <f t="shared" si="13"/>
        <v>0</v>
      </c>
      <c r="K47" s="43">
        <f t="shared" si="13"/>
        <v>0</v>
      </c>
      <c r="L47" s="43">
        <f t="shared" si="13"/>
        <v>0</v>
      </c>
      <c r="M47" s="43">
        <f t="shared" si="13"/>
        <v>0</v>
      </c>
      <c r="N47" s="43">
        <f t="shared" si="13"/>
        <v>0</v>
      </c>
      <c r="O47" s="43">
        <f t="shared" si="13"/>
        <v>0</v>
      </c>
    </row>
    <row r="48" spans="1:15" s="6" customFormat="1" ht="12.75" customHeight="1">
      <c r="A48" s="39"/>
      <c r="B48" s="39"/>
      <c r="C48" s="4"/>
      <c r="D48" s="43"/>
      <c r="E48" s="5"/>
      <c r="F48" s="5"/>
      <c r="G48" s="72"/>
      <c r="H48" s="72"/>
      <c r="I48" s="72"/>
      <c r="J48" s="72"/>
      <c r="K48" s="72"/>
      <c r="L48" s="72"/>
      <c r="M48" s="72"/>
      <c r="N48" s="72"/>
      <c r="O48" s="72"/>
    </row>
    <row r="49" spans="1:15" s="6" customFormat="1" ht="12.75" customHeight="1">
      <c r="A49" s="121">
        <v>14</v>
      </c>
      <c r="B49" s="122">
        <v>704</v>
      </c>
      <c r="C49" s="4" t="s">
        <v>15</v>
      </c>
      <c r="D49" s="43">
        <f>SUM(D50:D53)</f>
        <v>0</v>
      </c>
      <c r="E49" s="43">
        <f aca="true" t="shared" si="14" ref="E49:O49">SUM(E50:E53)</f>
        <v>0</v>
      </c>
      <c r="F49" s="43">
        <f t="shared" si="14"/>
        <v>0</v>
      </c>
      <c r="G49" s="43">
        <f t="shared" si="14"/>
        <v>0</v>
      </c>
      <c r="H49" s="43">
        <f t="shared" si="14"/>
        <v>0</v>
      </c>
      <c r="I49" s="43">
        <f t="shared" si="14"/>
        <v>0</v>
      </c>
      <c r="J49" s="43">
        <f t="shared" si="14"/>
        <v>0</v>
      </c>
      <c r="K49" s="43">
        <f t="shared" si="14"/>
        <v>0</v>
      </c>
      <c r="L49" s="43">
        <f t="shared" si="14"/>
        <v>0</v>
      </c>
      <c r="M49" s="43">
        <f t="shared" si="14"/>
        <v>0</v>
      </c>
      <c r="N49" s="43">
        <f t="shared" si="14"/>
        <v>0</v>
      </c>
      <c r="O49" s="43">
        <f t="shared" si="14"/>
        <v>0</v>
      </c>
    </row>
    <row r="50" spans="1:15" s="6" customFormat="1" ht="26.25" customHeight="1">
      <c r="A50" s="121"/>
      <c r="B50" s="122"/>
      <c r="C50" s="1"/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6" customFormat="1" ht="12.75" customHeight="1">
      <c r="A51" s="121"/>
      <c r="B51" s="122"/>
      <c r="C51" s="1"/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6" customFormat="1" ht="24" customHeight="1">
      <c r="A52" s="121"/>
      <c r="B52" s="122"/>
      <c r="C52" s="1"/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s="6" customFormat="1" ht="12.75" customHeight="1">
      <c r="A53" s="121"/>
      <c r="B53" s="122"/>
      <c r="C53" s="1"/>
      <c r="D53" s="1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6" customFormat="1" ht="12.75" customHeight="1">
      <c r="A54" s="122">
        <v>15</v>
      </c>
      <c r="B54" s="122">
        <v>705</v>
      </c>
      <c r="C54" s="4" t="s">
        <v>16</v>
      </c>
      <c r="D54" s="5">
        <f>SUM(D55:D55)</f>
        <v>0</v>
      </c>
      <c r="E54" s="5">
        <f>SUM(E55:E55)</f>
        <v>0</v>
      </c>
      <c r="F54" s="5">
        <f>SUM(F55:F55)</f>
        <v>0</v>
      </c>
      <c r="G54" s="5">
        <f aca="true" t="shared" si="15" ref="G54:O54">SUM(G55:G55)</f>
        <v>0</v>
      </c>
      <c r="H54" s="5">
        <f t="shared" si="15"/>
        <v>0</v>
      </c>
      <c r="I54" s="5">
        <f t="shared" si="15"/>
        <v>0</v>
      </c>
      <c r="J54" s="5">
        <f t="shared" si="15"/>
        <v>0</v>
      </c>
      <c r="K54" s="5">
        <f t="shared" si="15"/>
        <v>0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</row>
    <row r="55" spans="1:15" s="6" customFormat="1" ht="12.75" customHeight="1">
      <c r="A55" s="122"/>
      <c r="B55" s="122"/>
      <c r="C55" s="64"/>
      <c r="D55" s="45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s="6" customFormat="1" ht="12.75" customHeight="1">
      <c r="A56" s="121">
        <v>16</v>
      </c>
      <c r="B56" s="122">
        <v>706</v>
      </c>
      <c r="C56" s="4" t="s">
        <v>17</v>
      </c>
      <c r="D56" s="5">
        <f>SUM(D57:D59)</f>
        <v>0</v>
      </c>
      <c r="E56" s="5">
        <f>SUM(E57:E59)</f>
        <v>0</v>
      </c>
      <c r="F56" s="5">
        <f>SUM(F57:F59)</f>
        <v>0</v>
      </c>
      <c r="G56" s="5">
        <f aca="true" t="shared" si="16" ref="G56:O56">SUM(G57:G59)</f>
        <v>0</v>
      </c>
      <c r="H56" s="5">
        <f t="shared" si="16"/>
        <v>0</v>
      </c>
      <c r="I56" s="5">
        <f t="shared" si="16"/>
        <v>0</v>
      </c>
      <c r="J56" s="5">
        <f t="shared" si="16"/>
        <v>0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</row>
    <row r="57" spans="1:15" s="6" customFormat="1" ht="12.75" customHeight="1">
      <c r="A57" s="121"/>
      <c r="B57" s="122"/>
      <c r="C57" s="1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6" customFormat="1" ht="12.75" customHeight="1">
      <c r="A58" s="121"/>
      <c r="B58" s="122"/>
      <c r="C58" s="1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6" customFormat="1" ht="12.75" customHeight="1">
      <c r="A59" s="121"/>
      <c r="B59" s="122"/>
      <c r="C59" s="1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6" customFormat="1" ht="12.75" customHeight="1">
      <c r="A60" s="122">
        <v>17</v>
      </c>
      <c r="B60" s="122">
        <v>707</v>
      </c>
      <c r="C60" s="4" t="s">
        <v>18</v>
      </c>
      <c r="D60" s="5">
        <f>SUM(D61:D61)</f>
        <v>0</v>
      </c>
      <c r="E60" s="5">
        <f>SUM(E61:E61)</f>
        <v>0</v>
      </c>
      <c r="F60" s="5">
        <f>SUM(F61:F61)</f>
        <v>0</v>
      </c>
      <c r="G60" s="5">
        <f aca="true" t="shared" si="17" ref="G60:O60">SUM(G61:G61)</f>
        <v>0</v>
      </c>
      <c r="H60" s="5">
        <f t="shared" si="17"/>
        <v>0</v>
      </c>
      <c r="I60" s="5">
        <f t="shared" si="17"/>
        <v>0</v>
      </c>
      <c r="J60" s="5">
        <f t="shared" si="17"/>
        <v>0</v>
      </c>
      <c r="K60" s="5">
        <f t="shared" si="17"/>
        <v>0</v>
      </c>
      <c r="L60" s="5">
        <f t="shared" si="17"/>
        <v>0</v>
      </c>
      <c r="M60" s="5">
        <f t="shared" si="17"/>
        <v>0</v>
      </c>
      <c r="N60" s="5">
        <f t="shared" si="17"/>
        <v>0</v>
      </c>
      <c r="O60" s="5">
        <f t="shared" si="17"/>
        <v>0</v>
      </c>
    </row>
    <row r="61" spans="1:15" s="6" customFormat="1" ht="24.75" customHeight="1">
      <c r="A61" s="122"/>
      <c r="B61" s="122"/>
      <c r="C61" s="12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s="6" customFormat="1" ht="12.75" customHeight="1">
      <c r="A62" s="122">
        <v>18</v>
      </c>
      <c r="B62" s="122">
        <v>708</v>
      </c>
      <c r="C62" s="4" t="s">
        <v>19</v>
      </c>
      <c r="D62" s="5">
        <f>SUM(D63:D63)</f>
        <v>0</v>
      </c>
      <c r="E62" s="5">
        <f>SUM(E63:E63)</f>
        <v>0</v>
      </c>
      <c r="F62" s="5">
        <f>SUM(F63:F63)</f>
        <v>0</v>
      </c>
      <c r="G62" s="5">
        <f aca="true" t="shared" si="18" ref="G62:O62">SUM(G63:G63)</f>
        <v>0</v>
      </c>
      <c r="H62" s="5">
        <f t="shared" si="18"/>
        <v>0</v>
      </c>
      <c r="I62" s="5">
        <f t="shared" si="18"/>
        <v>0</v>
      </c>
      <c r="J62" s="5">
        <f t="shared" si="18"/>
        <v>0</v>
      </c>
      <c r="K62" s="5">
        <f t="shared" si="18"/>
        <v>0</v>
      </c>
      <c r="L62" s="5">
        <f t="shared" si="18"/>
        <v>0</v>
      </c>
      <c r="M62" s="5">
        <f t="shared" si="18"/>
        <v>0</v>
      </c>
      <c r="N62" s="5">
        <f t="shared" si="18"/>
        <v>0</v>
      </c>
      <c r="O62" s="5">
        <f t="shared" si="18"/>
        <v>0</v>
      </c>
    </row>
    <row r="63" spans="1:15" s="6" customFormat="1" ht="12.75" customHeight="1">
      <c r="A63" s="122"/>
      <c r="B63" s="122"/>
      <c r="C63" s="1"/>
      <c r="D63" s="2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s="6" customFormat="1" ht="12.75" customHeight="1">
      <c r="A64" s="122">
        <v>19</v>
      </c>
      <c r="B64" s="122">
        <v>709</v>
      </c>
      <c r="C64" s="54" t="s">
        <v>20</v>
      </c>
      <c r="D64" s="5">
        <f>SUM(D65:D67)</f>
        <v>0</v>
      </c>
      <c r="E64" s="5">
        <f>SUM(E65:E67)</f>
        <v>0</v>
      </c>
      <c r="F64" s="5">
        <f>SUM(F65:F67)</f>
        <v>0</v>
      </c>
      <c r="G64" s="5">
        <f aca="true" t="shared" si="19" ref="G64:O64">SUM(G65:G67)</f>
        <v>0</v>
      </c>
      <c r="H64" s="5">
        <f t="shared" si="19"/>
        <v>0</v>
      </c>
      <c r="I64" s="5">
        <f t="shared" si="19"/>
        <v>0</v>
      </c>
      <c r="J64" s="5">
        <f t="shared" si="19"/>
        <v>0</v>
      </c>
      <c r="K64" s="5">
        <f t="shared" si="19"/>
        <v>0</v>
      </c>
      <c r="L64" s="5">
        <f t="shared" si="19"/>
        <v>0</v>
      </c>
      <c r="M64" s="5">
        <f t="shared" si="19"/>
        <v>0</v>
      </c>
      <c r="N64" s="5">
        <f t="shared" si="19"/>
        <v>0</v>
      </c>
      <c r="O64" s="5">
        <f t="shared" si="19"/>
        <v>0</v>
      </c>
    </row>
    <row r="65" spans="1:15" s="6" customFormat="1" ht="12.75" customHeight="1">
      <c r="A65" s="122"/>
      <c r="B65" s="122"/>
      <c r="C65" s="12"/>
      <c r="D65" s="18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6" customFormat="1" ht="27.75" customHeight="1">
      <c r="A66" s="122"/>
      <c r="B66" s="122"/>
      <c r="C66" s="12"/>
      <c r="D66" s="18"/>
      <c r="E66" s="16"/>
      <c r="F66" s="16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6" customFormat="1" ht="12.75" customHeight="1">
      <c r="A67" s="122"/>
      <c r="B67" s="122"/>
      <c r="C67" s="12"/>
      <c r="D67" s="18"/>
      <c r="E67" s="7"/>
      <c r="F67" s="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6" customFormat="1" ht="12.75" customHeight="1">
      <c r="A68" s="39">
        <v>20</v>
      </c>
      <c r="B68" s="39">
        <v>710</v>
      </c>
      <c r="C68" s="54" t="s">
        <v>21</v>
      </c>
      <c r="D68" s="43">
        <f>SUM(D69)</f>
        <v>0</v>
      </c>
      <c r="E68" s="43">
        <f aca="true" t="shared" si="20" ref="E68:O68">SUM(E69)</f>
        <v>0</v>
      </c>
      <c r="F68" s="43">
        <f t="shared" si="20"/>
        <v>0</v>
      </c>
      <c r="G68" s="43">
        <f t="shared" si="20"/>
        <v>0</v>
      </c>
      <c r="H68" s="43">
        <f t="shared" si="20"/>
        <v>0</v>
      </c>
      <c r="I68" s="43">
        <f t="shared" si="20"/>
        <v>0</v>
      </c>
      <c r="J68" s="43">
        <f t="shared" si="20"/>
        <v>0</v>
      </c>
      <c r="K68" s="43">
        <f t="shared" si="20"/>
        <v>0</v>
      </c>
      <c r="L68" s="43">
        <f t="shared" si="20"/>
        <v>0</v>
      </c>
      <c r="M68" s="43">
        <f t="shared" si="20"/>
        <v>0</v>
      </c>
      <c r="N68" s="43">
        <f t="shared" si="20"/>
        <v>0</v>
      </c>
      <c r="O68" s="43">
        <f t="shared" si="20"/>
        <v>0</v>
      </c>
    </row>
    <row r="69" spans="1:15" s="6" customFormat="1" ht="12.75" customHeight="1">
      <c r="A69" s="39"/>
      <c r="B69" s="39"/>
      <c r="C69" s="54"/>
      <c r="D69" s="43"/>
      <c r="E69" s="5"/>
      <c r="F69" s="5"/>
      <c r="G69" s="72"/>
      <c r="H69" s="72"/>
      <c r="I69" s="72"/>
      <c r="J69" s="72"/>
      <c r="K69" s="72"/>
      <c r="L69" s="72"/>
      <c r="M69" s="72"/>
      <c r="N69" s="72"/>
      <c r="O69" s="72"/>
    </row>
    <row r="70" spans="1:15" s="6" customFormat="1" ht="12.75" customHeight="1">
      <c r="A70" s="122">
        <v>21</v>
      </c>
      <c r="B70" s="122">
        <v>711</v>
      </c>
      <c r="C70" s="54" t="s">
        <v>22</v>
      </c>
      <c r="D70" s="5">
        <f>SUM(D71:D71)</f>
        <v>0</v>
      </c>
      <c r="E70" s="5">
        <f>SUM(E71:E71)</f>
        <v>0</v>
      </c>
      <c r="F70" s="5">
        <f>SUM(F71:F71)</f>
        <v>0</v>
      </c>
      <c r="G70" s="5">
        <f aca="true" t="shared" si="21" ref="G70:O70">SUM(G71:G71)</f>
        <v>0</v>
      </c>
      <c r="H70" s="5">
        <f t="shared" si="21"/>
        <v>0</v>
      </c>
      <c r="I70" s="5">
        <f t="shared" si="21"/>
        <v>0</v>
      </c>
      <c r="J70" s="5">
        <f t="shared" si="21"/>
        <v>0</v>
      </c>
      <c r="K70" s="5">
        <f t="shared" si="21"/>
        <v>0</v>
      </c>
      <c r="L70" s="5">
        <f t="shared" si="21"/>
        <v>0</v>
      </c>
      <c r="M70" s="5">
        <f t="shared" si="21"/>
        <v>0</v>
      </c>
      <c r="N70" s="5">
        <f t="shared" si="21"/>
        <v>0</v>
      </c>
      <c r="O70" s="5">
        <f t="shared" si="21"/>
        <v>0</v>
      </c>
    </row>
    <row r="71" spans="1:15" s="6" customFormat="1" ht="25.5" customHeight="1">
      <c r="A71" s="122"/>
      <c r="B71" s="122"/>
      <c r="C71" s="1"/>
      <c r="D71" s="18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6" customFormat="1" ht="12.75" customHeight="1">
      <c r="A72" s="121">
        <v>22</v>
      </c>
      <c r="B72" s="122">
        <v>712</v>
      </c>
      <c r="C72" s="55" t="s">
        <v>23</v>
      </c>
      <c r="D72" s="5">
        <f>SUM(D73:D75)</f>
        <v>0</v>
      </c>
      <c r="E72" s="5">
        <f>SUM(E73:E75)</f>
        <v>0</v>
      </c>
      <c r="F72" s="5">
        <f>SUM(F73:F75)</f>
        <v>0</v>
      </c>
      <c r="G72" s="5">
        <f aca="true" t="shared" si="22" ref="G72:O72">SUM(G73:G75)</f>
        <v>0</v>
      </c>
      <c r="H72" s="5">
        <f t="shared" si="22"/>
        <v>0</v>
      </c>
      <c r="I72" s="5">
        <f t="shared" si="22"/>
        <v>0</v>
      </c>
      <c r="J72" s="5">
        <f t="shared" si="22"/>
        <v>0</v>
      </c>
      <c r="K72" s="5">
        <f t="shared" si="22"/>
        <v>0</v>
      </c>
      <c r="L72" s="5">
        <f t="shared" si="22"/>
        <v>0</v>
      </c>
      <c r="M72" s="5">
        <f t="shared" si="22"/>
        <v>0</v>
      </c>
      <c r="N72" s="5">
        <f t="shared" si="22"/>
        <v>0</v>
      </c>
      <c r="O72" s="5">
        <f t="shared" si="22"/>
        <v>0</v>
      </c>
    </row>
    <row r="73" spans="1:15" s="6" customFormat="1" ht="12.75" customHeight="1">
      <c r="A73" s="121"/>
      <c r="B73" s="122"/>
      <c r="C73" s="1"/>
      <c r="D73" s="15"/>
      <c r="E73" s="7"/>
      <c r="F73" s="7"/>
      <c r="G73" s="15"/>
      <c r="H73" s="15"/>
      <c r="I73" s="15"/>
      <c r="J73" s="15"/>
      <c r="K73" s="15"/>
      <c r="L73" s="15"/>
      <c r="M73" s="15"/>
      <c r="N73" s="15"/>
      <c r="O73" s="15"/>
    </row>
    <row r="74" spans="1:15" s="6" customFormat="1" ht="12.75" customHeight="1">
      <c r="A74" s="121"/>
      <c r="B74" s="122"/>
      <c r="C74" s="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s="6" customFormat="1" ht="12.75" customHeight="1">
      <c r="A75" s="121"/>
      <c r="B75" s="122"/>
      <c r="C75" s="1"/>
      <c r="D75" s="15"/>
      <c r="E75" s="7"/>
      <c r="F75" s="7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6" customFormat="1" ht="12.75" customHeight="1">
      <c r="A76" s="40">
        <v>23</v>
      </c>
      <c r="B76" s="39">
        <v>713</v>
      </c>
      <c r="C76" s="54" t="s">
        <v>24</v>
      </c>
      <c r="D76" s="43">
        <f>SUM(D77)</f>
        <v>0</v>
      </c>
      <c r="E76" s="43">
        <f aca="true" t="shared" si="23" ref="E76:O76">SUM(E77)</f>
        <v>0</v>
      </c>
      <c r="F76" s="43">
        <f t="shared" si="23"/>
        <v>0</v>
      </c>
      <c r="G76" s="43">
        <f t="shared" si="23"/>
        <v>0</v>
      </c>
      <c r="H76" s="43">
        <f t="shared" si="23"/>
        <v>0</v>
      </c>
      <c r="I76" s="43">
        <f t="shared" si="23"/>
        <v>0</v>
      </c>
      <c r="J76" s="43">
        <f t="shared" si="23"/>
        <v>0</v>
      </c>
      <c r="K76" s="43">
        <f t="shared" si="23"/>
        <v>0</v>
      </c>
      <c r="L76" s="43">
        <f t="shared" si="23"/>
        <v>0</v>
      </c>
      <c r="M76" s="43">
        <f t="shared" si="23"/>
        <v>0</v>
      </c>
      <c r="N76" s="43">
        <f t="shared" si="23"/>
        <v>0</v>
      </c>
      <c r="O76" s="43">
        <f t="shared" si="23"/>
        <v>0</v>
      </c>
    </row>
    <row r="77" spans="1:15" s="6" customFormat="1" ht="12.75" customHeight="1">
      <c r="A77" s="40"/>
      <c r="B77" s="39"/>
      <c r="C77" s="54"/>
      <c r="D77" s="43"/>
      <c r="E77" s="5"/>
      <c r="F77" s="5"/>
      <c r="G77" s="72"/>
      <c r="H77" s="72"/>
      <c r="I77" s="72"/>
      <c r="J77" s="72"/>
      <c r="K77" s="72"/>
      <c r="L77" s="72"/>
      <c r="M77" s="72"/>
      <c r="N77" s="72"/>
      <c r="O77" s="72"/>
    </row>
    <row r="78" spans="1:15" s="6" customFormat="1" ht="12.75" customHeight="1">
      <c r="A78" s="121">
        <v>24</v>
      </c>
      <c r="B78" s="122">
        <v>714</v>
      </c>
      <c r="C78" s="54" t="s">
        <v>25</v>
      </c>
      <c r="D78" s="5">
        <f>SUM(D79:D79)</f>
        <v>0</v>
      </c>
      <c r="E78" s="5">
        <f>SUM(E79:E79)</f>
        <v>0</v>
      </c>
      <c r="F78" s="5">
        <f>SUM(F79:F79)</f>
        <v>0</v>
      </c>
      <c r="G78" s="5">
        <f aca="true" t="shared" si="24" ref="G78:O78">SUM(G79:G79)</f>
        <v>0</v>
      </c>
      <c r="H78" s="5">
        <f t="shared" si="24"/>
        <v>0</v>
      </c>
      <c r="I78" s="5">
        <f t="shared" si="24"/>
        <v>0</v>
      </c>
      <c r="J78" s="5">
        <f t="shared" si="24"/>
        <v>0</v>
      </c>
      <c r="K78" s="5">
        <f t="shared" si="24"/>
        <v>0</v>
      </c>
      <c r="L78" s="5">
        <f t="shared" si="24"/>
        <v>0</v>
      </c>
      <c r="M78" s="5">
        <f t="shared" si="24"/>
        <v>0</v>
      </c>
      <c r="N78" s="5">
        <f t="shared" si="24"/>
        <v>0</v>
      </c>
      <c r="O78" s="5">
        <f t="shared" si="24"/>
        <v>0</v>
      </c>
    </row>
    <row r="79" spans="1:15" s="6" customFormat="1" ht="12.75" customHeight="1">
      <c r="A79" s="121"/>
      <c r="B79" s="122"/>
      <c r="C79" s="1"/>
      <c r="D79" s="15"/>
      <c r="E79" s="7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s="6" customFormat="1" ht="12.75" customHeight="1">
      <c r="A80" s="126">
        <v>25</v>
      </c>
      <c r="B80" s="126">
        <v>715</v>
      </c>
      <c r="C80" s="54" t="s">
        <v>26</v>
      </c>
      <c r="D80" s="46">
        <f>SUM(D81:D82)</f>
        <v>0</v>
      </c>
      <c r="E80" s="46">
        <f>SUM(E81:E82)</f>
        <v>0</v>
      </c>
      <c r="F80" s="46">
        <f>SUM(F81:F82)</f>
        <v>0</v>
      </c>
      <c r="G80" s="46">
        <f aca="true" t="shared" si="25" ref="G80:O80">SUM(G81:G82)</f>
        <v>0</v>
      </c>
      <c r="H80" s="46">
        <f t="shared" si="25"/>
        <v>0</v>
      </c>
      <c r="I80" s="46">
        <f t="shared" si="25"/>
        <v>0</v>
      </c>
      <c r="J80" s="46">
        <f t="shared" si="25"/>
        <v>0</v>
      </c>
      <c r="K80" s="46">
        <f t="shared" si="25"/>
        <v>0</v>
      </c>
      <c r="L80" s="46">
        <f t="shared" si="25"/>
        <v>0</v>
      </c>
      <c r="M80" s="46">
        <f t="shared" si="25"/>
        <v>0</v>
      </c>
      <c r="N80" s="46">
        <f t="shared" si="25"/>
        <v>0</v>
      </c>
      <c r="O80" s="46">
        <f t="shared" si="25"/>
        <v>0</v>
      </c>
    </row>
    <row r="81" spans="1:15" s="6" customFormat="1" ht="26.25" customHeight="1">
      <c r="A81" s="127"/>
      <c r="B81" s="127"/>
      <c r="C81" s="56"/>
      <c r="D81" s="15"/>
      <c r="E81" s="7"/>
      <c r="F81" s="7"/>
      <c r="G81" s="5"/>
      <c r="H81" s="5"/>
      <c r="I81" s="5"/>
      <c r="J81" s="5"/>
      <c r="K81" s="5"/>
      <c r="L81" s="5"/>
      <c r="M81" s="5"/>
      <c r="N81" s="5"/>
      <c r="O81" s="5"/>
    </row>
    <row r="82" spans="1:15" s="6" customFormat="1" ht="26.25" customHeight="1">
      <c r="A82" s="128"/>
      <c r="B82" s="128"/>
      <c r="C82" s="56"/>
      <c r="D82" s="15"/>
      <c r="E82" s="7"/>
      <c r="F82" s="7"/>
      <c r="G82" s="5"/>
      <c r="H82" s="5"/>
      <c r="I82" s="5"/>
      <c r="J82" s="5"/>
      <c r="K82" s="5"/>
      <c r="L82" s="5"/>
      <c r="M82" s="5"/>
      <c r="N82" s="5"/>
      <c r="O82" s="5"/>
    </row>
    <row r="83" spans="1:15" s="6" customFormat="1" ht="12.75" customHeight="1">
      <c r="A83" s="121">
        <v>26</v>
      </c>
      <c r="B83" s="122">
        <v>716</v>
      </c>
      <c r="C83" s="55" t="s">
        <v>27</v>
      </c>
      <c r="D83" s="5">
        <f>SUM(D84:D85)</f>
        <v>0</v>
      </c>
      <c r="E83" s="5">
        <f>SUM(E84:E85)</f>
        <v>0</v>
      </c>
      <c r="F83" s="5">
        <f>SUM(F84:F85)</f>
        <v>0</v>
      </c>
      <c r="G83" s="5">
        <f aca="true" t="shared" si="26" ref="G83:O83">SUM(G84:G85)</f>
        <v>0</v>
      </c>
      <c r="H83" s="5">
        <f t="shared" si="26"/>
        <v>0</v>
      </c>
      <c r="I83" s="5">
        <f t="shared" si="26"/>
        <v>0</v>
      </c>
      <c r="J83" s="5">
        <f t="shared" si="26"/>
        <v>0</v>
      </c>
      <c r="K83" s="5">
        <f t="shared" si="26"/>
        <v>0</v>
      </c>
      <c r="L83" s="5">
        <f t="shared" si="26"/>
        <v>0</v>
      </c>
      <c r="M83" s="5">
        <f t="shared" si="26"/>
        <v>0</v>
      </c>
      <c r="N83" s="5">
        <f t="shared" si="26"/>
        <v>0</v>
      </c>
      <c r="O83" s="5">
        <f t="shared" si="26"/>
        <v>0</v>
      </c>
    </row>
    <row r="84" spans="1:15" s="6" customFormat="1" ht="24.75" customHeight="1">
      <c r="A84" s="121"/>
      <c r="B84" s="122"/>
      <c r="C84" s="64"/>
      <c r="D84" s="4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s="6" customFormat="1" ht="12.75" customHeight="1">
      <c r="A85" s="121"/>
      <c r="B85" s="122"/>
      <c r="C85" s="64"/>
      <c r="D85" s="45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s="6" customFormat="1" ht="12.75" customHeight="1">
      <c r="A86" s="40">
        <v>27</v>
      </c>
      <c r="B86" s="39">
        <v>717</v>
      </c>
      <c r="C86" s="55" t="s">
        <v>79</v>
      </c>
      <c r="D86" s="43">
        <f>SUM(D87)</f>
        <v>0</v>
      </c>
      <c r="E86" s="43">
        <f aca="true" t="shared" si="27" ref="E86:O86">SUM(E87)</f>
        <v>0</v>
      </c>
      <c r="F86" s="43">
        <f t="shared" si="27"/>
        <v>0</v>
      </c>
      <c r="G86" s="43">
        <f t="shared" si="27"/>
        <v>0</v>
      </c>
      <c r="H86" s="43">
        <f t="shared" si="27"/>
        <v>0</v>
      </c>
      <c r="I86" s="43">
        <f t="shared" si="27"/>
        <v>0</v>
      </c>
      <c r="J86" s="43">
        <f t="shared" si="27"/>
        <v>0</v>
      </c>
      <c r="K86" s="43">
        <f t="shared" si="27"/>
        <v>0</v>
      </c>
      <c r="L86" s="43">
        <f t="shared" si="27"/>
        <v>0</v>
      </c>
      <c r="M86" s="43">
        <f t="shared" si="27"/>
        <v>0</v>
      </c>
      <c r="N86" s="43">
        <f t="shared" si="27"/>
        <v>0</v>
      </c>
      <c r="O86" s="43">
        <f t="shared" si="27"/>
        <v>0</v>
      </c>
    </row>
    <row r="87" spans="1:15" s="6" customFormat="1" ht="12.75" customHeight="1">
      <c r="A87" s="40"/>
      <c r="B87" s="39"/>
      <c r="C87" s="55"/>
      <c r="D87" s="43"/>
      <c r="E87" s="5"/>
      <c r="F87" s="5"/>
      <c r="G87" s="72"/>
      <c r="H87" s="72"/>
      <c r="I87" s="72"/>
      <c r="J87" s="72"/>
      <c r="K87" s="72"/>
      <c r="L87" s="72"/>
      <c r="M87" s="72"/>
      <c r="N87" s="72"/>
      <c r="O87" s="72"/>
    </row>
    <row r="88" spans="1:15" s="6" customFormat="1" ht="12.75" customHeight="1">
      <c r="A88" s="121">
        <v>28</v>
      </c>
      <c r="B88" s="122">
        <v>718</v>
      </c>
      <c r="C88" s="54" t="s">
        <v>28</v>
      </c>
      <c r="D88" s="5">
        <f>SUM(D89:D90)</f>
        <v>0</v>
      </c>
      <c r="E88" s="5">
        <f aca="true" t="shared" si="28" ref="E88:O88">SUM(E89:E90)</f>
        <v>0</v>
      </c>
      <c r="F88" s="5">
        <f t="shared" si="28"/>
        <v>0</v>
      </c>
      <c r="G88" s="5">
        <f t="shared" si="28"/>
        <v>0</v>
      </c>
      <c r="H88" s="5">
        <f t="shared" si="28"/>
        <v>0</v>
      </c>
      <c r="I88" s="5">
        <f t="shared" si="28"/>
        <v>0</v>
      </c>
      <c r="J88" s="5">
        <f t="shared" si="28"/>
        <v>0</v>
      </c>
      <c r="K88" s="5">
        <f t="shared" si="28"/>
        <v>0</v>
      </c>
      <c r="L88" s="5">
        <f t="shared" si="28"/>
        <v>0</v>
      </c>
      <c r="M88" s="5">
        <f t="shared" si="28"/>
        <v>0</v>
      </c>
      <c r="N88" s="5">
        <f t="shared" si="28"/>
        <v>0</v>
      </c>
      <c r="O88" s="5">
        <f t="shared" si="28"/>
        <v>0</v>
      </c>
    </row>
    <row r="89" spans="1:15" s="6" customFormat="1" ht="12.75" customHeight="1">
      <c r="A89" s="121"/>
      <c r="B89" s="122"/>
      <c r="C89" s="64"/>
      <c r="D89" s="45"/>
      <c r="E89" s="16"/>
      <c r="F89" s="16"/>
      <c r="G89" s="10"/>
      <c r="H89" s="10"/>
      <c r="I89" s="10"/>
      <c r="J89" s="10"/>
      <c r="K89" s="10"/>
      <c r="L89" s="10"/>
      <c r="M89" s="10"/>
      <c r="N89" s="10"/>
      <c r="O89" s="10"/>
    </row>
    <row r="90" spans="1:15" s="6" customFormat="1" ht="26.25" customHeight="1">
      <c r="A90" s="121"/>
      <c r="B90" s="122"/>
      <c r="C90" s="64"/>
      <c r="D90" s="45"/>
      <c r="E90" s="16"/>
      <c r="F90" s="16"/>
      <c r="G90" s="10"/>
      <c r="H90" s="10"/>
      <c r="I90" s="10"/>
      <c r="J90" s="10"/>
      <c r="K90" s="10"/>
      <c r="L90" s="10"/>
      <c r="M90" s="10"/>
      <c r="N90" s="10"/>
      <c r="O90" s="10"/>
    </row>
    <row r="91" spans="1:15" s="6" customFormat="1" ht="12.75" customHeight="1">
      <c r="A91" s="121">
        <v>29</v>
      </c>
      <c r="B91" s="122">
        <v>719</v>
      </c>
      <c r="C91" s="55" t="s">
        <v>29</v>
      </c>
      <c r="D91" s="5">
        <f>SUM(D92:D92)</f>
        <v>0</v>
      </c>
      <c r="E91" s="5">
        <f>SUM(E92:E92)</f>
        <v>0</v>
      </c>
      <c r="F91" s="5">
        <f>SUM(F92:F92)</f>
        <v>0</v>
      </c>
      <c r="G91" s="5">
        <f aca="true" t="shared" si="29" ref="G91:O91">SUM(G92:G92)</f>
        <v>0</v>
      </c>
      <c r="H91" s="5">
        <f t="shared" si="29"/>
        <v>0</v>
      </c>
      <c r="I91" s="5">
        <f t="shared" si="29"/>
        <v>0</v>
      </c>
      <c r="J91" s="5">
        <f t="shared" si="29"/>
        <v>0</v>
      </c>
      <c r="K91" s="5">
        <f t="shared" si="29"/>
        <v>0</v>
      </c>
      <c r="L91" s="5">
        <f t="shared" si="29"/>
        <v>0</v>
      </c>
      <c r="M91" s="5">
        <f t="shared" si="29"/>
        <v>0</v>
      </c>
      <c r="N91" s="5">
        <f t="shared" si="29"/>
        <v>0</v>
      </c>
      <c r="O91" s="5">
        <f t="shared" si="29"/>
        <v>0</v>
      </c>
    </row>
    <row r="92" spans="1:15" s="6" customFormat="1" ht="24.75" customHeight="1">
      <c r="A92" s="121"/>
      <c r="B92" s="122"/>
      <c r="C92" s="64"/>
      <c r="D92" s="45"/>
      <c r="E92" s="16"/>
      <c r="F92" s="16"/>
      <c r="G92" s="10"/>
      <c r="H92" s="25"/>
      <c r="I92" s="25"/>
      <c r="J92" s="25"/>
      <c r="K92" s="25"/>
      <c r="L92" s="25"/>
      <c r="M92" s="25"/>
      <c r="N92" s="25"/>
      <c r="O92" s="25"/>
    </row>
    <row r="93" spans="1:15" s="6" customFormat="1" ht="12.75" customHeight="1">
      <c r="A93" s="122">
        <v>30</v>
      </c>
      <c r="B93" s="122">
        <v>720</v>
      </c>
      <c r="C93" s="54" t="s">
        <v>30</v>
      </c>
      <c r="D93" s="5">
        <f>SUM(D94:D98)</f>
        <v>0</v>
      </c>
      <c r="E93" s="5">
        <f>SUM(E94:E98)</f>
        <v>0</v>
      </c>
      <c r="F93" s="5">
        <f>SUM(F94:F98)</f>
        <v>0</v>
      </c>
      <c r="G93" s="5">
        <f aca="true" t="shared" si="30" ref="G93:O93">SUM(G94:G98)</f>
        <v>0</v>
      </c>
      <c r="H93" s="5">
        <f t="shared" si="30"/>
        <v>0</v>
      </c>
      <c r="I93" s="5">
        <f t="shared" si="30"/>
        <v>0</v>
      </c>
      <c r="J93" s="5">
        <f t="shared" si="30"/>
        <v>0</v>
      </c>
      <c r="K93" s="5">
        <f t="shared" si="30"/>
        <v>0</v>
      </c>
      <c r="L93" s="5">
        <f t="shared" si="30"/>
        <v>0</v>
      </c>
      <c r="M93" s="5">
        <f t="shared" si="30"/>
        <v>0</v>
      </c>
      <c r="N93" s="5">
        <f t="shared" si="30"/>
        <v>0</v>
      </c>
      <c r="O93" s="5">
        <f t="shared" si="30"/>
        <v>0</v>
      </c>
    </row>
    <row r="94" spans="1:15" s="6" customFormat="1" ht="12.75" customHeight="1">
      <c r="A94" s="122"/>
      <c r="B94" s="122"/>
      <c r="C94" s="1"/>
      <c r="D94" s="15"/>
      <c r="E94" s="16"/>
      <c r="F94" s="16"/>
      <c r="G94" s="25"/>
      <c r="H94" s="25"/>
      <c r="I94" s="25"/>
      <c r="J94" s="25"/>
      <c r="K94" s="25"/>
      <c r="L94" s="25"/>
      <c r="M94" s="25"/>
      <c r="N94" s="25"/>
      <c r="O94" s="25"/>
    </row>
    <row r="95" spans="1:15" s="6" customFormat="1" ht="12.75" customHeight="1">
      <c r="A95" s="122"/>
      <c r="B95" s="122"/>
      <c r="C95" s="1"/>
      <c r="D95" s="1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s="6" customFormat="1" ht="12.75" customHeight="1">
      <c r="A96" s="122"/>
      <c r="B96" s="122"/>
      <c r="C96" s="1"/>
      <c r="D96" s="15"/>
      <c r="E96" s="16"/>
      <c r="F96" s="16"/>
      <c r="G96" s="25"/>
      <c r="H96" s="25"/>
      <c r="I96" s="25"/>
      <c r="J96" s="25"/>
      <c r="K96" s="25"/>
      <c r="L96" s="25"/>
      <c r="M96" s="25"/>
      <c r="N96" s="25"/>
      <c r="O96" s="25"/>
    </row>
    <row r="97" spans="1:15" s="6" customFormat="1" ht="12.75" customHeight="1">
      <c r="A97" s="122"/>
      <c r="B97" s="122"/>
      <c r="C97" s="1"/>
      <c r="D97" s="1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s="6" customFormat="1" ht="12.75" customHeight="1">
      <c r="A98" s="122"/>
      <c r="B98" s="122"/>
      <c r="C98" s="1"/>
      <c r="D98" s="1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s="6" customFormat="1" ht="12.75" customHeight="1">
      <c r="A99" s="121">
        <v>31</v>
      </c>
      <c r="B99" s="122">
        <v>721</v>
      </c>
      <c r="C99" s="54" t="s">
        <v>31</v>
      </c>
      <c r="D99" s="5">
        <f>SUM(D100:D100)</f>
        <v>0</v>
      </c>
      <c r="E99" s="5">
        <f>SUM(E100:E100)</f>
        <v>0</v>
      </c>
      <c r="F99" s="5">
        <f>SUM(F100:F100)</f>
        <v>0</v>
      </c>
      <c r="G99" s="5">
        <f aca="true" t="shared" si="31" ref="G99:O99">SUM(G100:G100)</f>
        <v>0</v>
      </c>
      <c r="H99" s="5">
        <f t="shared" si="31"/>
        <v>0</v>
      </c>
      <c r="I99" s="5">
        <f t="shared" si="31"/>
        <v>0</v>
      </c>
      <c r="J99" s="5">
        <f t="shared" si="31"/>
        <v>0</v>
      </c>
      <c r="K99" s="5">
        <f t="shared" si="31"/>
        <v>0</v>
      </c>
      <c r="L99" s="5">
        <f t="shared" si="31"/>
        <v>0</v>
      </c>
      <c r="M99" s="5">
        <f t="shared" si="31"/>
        <v>0</v>
      </c>
      <c r="N99" s="5">
        <f t="shared" si="31"/>
        <v>0</v>
      </c>
      <c r="O99" s="5">
        <f t="shared" si="31"/>
        <v>0</v>
      </c>
    </row>
    <row r="100" spans="1:15" s="6" customFormat="1" ht="12.75" customHeight="1">
      <c r="A100" s="121"/>
      <c r="B100" s="122"/>
      <c r="C100" s="1"/>
      <c r="D100" s="15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s="6" customFormat="1" ht="12.75" customHeight="1">
      <c r="A101" s="121">
        <v>32</v>
      </c>
      <c r="B101" s="121">
        <v>722</v>
      </c>
      <c r="C101" s="55" t="s">
        <v>32</v>
      </c>
      <c r="D101" s="5">
        <f>SUM(D102:D103)</f>
        <v>0</v>
      </c>
      <c r="E101" s="5">
        <f>SUM(E102:E103)</f>
        <v>0</v>
      </c>
      <c r="F101" s="5">
        <f>SUM(F102:F103)</f>
        <v>0</v>
      </c>
      <c r="G101" s="5">
        <f aca="true" t="shared" si="32" ref="G101:O101">SUM(G102:G103)</f>
        <v>0</v>
      </c>
      <c r="H101" s="5">
        <f t="shared" si="32"/>
        <v>0</v>
      </c>
      <c r="I101" s="5">
        <f t="shared" si="32"/>
        <v>0</v>
      </c>
      <c r="J101" s="5">
        <f t="shared" si="32"/>
        <v>0</v>
      </c>
      <c r="K101" s="5">
        <f t="shared" si="32"/>
        <v>0</v>
      </c>
      <c r="L101" s="5">
        <f t="shared" si="32"/>
        <v>0</v>
      </c>
      <c r="M101" s="5">
        <f t="shared" si="32"/>
        <v>0</v>
      </c>
      <c r="N101" s="5">
        <f t="shared" si="32"/>
        <v>0</v>
      </c>
      <c r="O101" s="5">
        <f t="shared" si="32"/>
        <v>0</v>
      </c>
    </row>
    <row r="102" spans="1:15" s="6" customFormat="1" ht="12.75" customHeight="1">
      <c r="A102" s="121"/>
      <c r="B102" s="121"/>
      <c r="C102" s="65"/>
      <c r="D102" s="34"/>
      <c r="E102" s="16"/>
      <c r="F102" s="16"/>
      <c r="G102" s="30"/>
      <c r="H102" s="25"/>
      <c r="I102" s="25"/>
      <c r="J102" s="25"/>
      <c r="K102" s="25"/>
      <c r="L102" s="25"/>
      <c r="M102" s="25"/>
      <c r="N102" s="25"/>
      <c r="O102" s="25"/>
    </row>
    <row r="103" spans="1:15" s="6" customFormat="1" ht="12.75" customHeight="1">
      <c r="A103" s="121"/>
      <c r="B103" s="121"/>
      <c r="C103" s="65"/>
      <c r="D103" s="34"/>
      <c r="E103" s="16"/>
      <c r="F103" s="16"/>
      <c r="G103" s="30"/>
      <c r="H103" s="25"/>
      <c r="I103" s="25"/>
      <c r="J103" s="25"/>
      <c r="K103" s="25"/>
      <c r="L103" s="25"/>
      <c r="M103" s="25"/>
      <c r="N103" s="25"/>
      <c r="O103" s="25"/>
    </row>
    <row r="104" spans="1:15" s="6" customFormat="1" ht="12.75" customHeight="1">
      <c r="A104" s="121">
        <v>33</v>
      </c>
      <c r="B104" s="122">
        <v>723</v>
      </c>
      <c r="C104" s="55" t="s">
        <v>33</v>
      </c>
      <c r="D104" s="5">
        <f>SUM(D105:D107)</f>
        <v>0</v>
      </c>
      <c r="E104" s="5">
        <f>SUM(E105:E107)</f>
        <v>0</v>
      </c>
      <c r="F104" s="5">
        <f>SUM(F105:F107)</f>
        <v>0</v>
      </c>
      <c r="G104" s="5">
        <f aca="true" t="shared" si="33" ref="G104:O104">SUM(G105:G107)</f>
        <v>0</v>
      </c>
      <c r="H104" s="5">
        <f t="shared" si="33"/>
        <v>0</v>
      </c>
      <c r="I104" s="5">
        <f t="shared" si="33"/>
        <v>0</v>
      </c>
      <c r="J104" s="5">
        <f t="shared" si="33"/>
        <v>0</v>
      </c>
      <c r="K104" s="5">
        <f t="shared" si="33"/>
        <v>0</v>
      </c>
      <c r="L104" s="5">
        <f t="shared" si="33"/>
        <v>0</v>
      </c>
      <c r="M104" s="5">
        <f t="shared" si="33"/>
        <v>0</v>
      </c>
      <c r="N104" s="5">
        <f t="shared" si="33"/>
        <v>0</v>
      </c>
      <c r="O104" s="5">
        <f t="shared" si="33"/>
        <v>0</v>
      </c>
    </row>
    <row r="105" spans="1:15" s="6" customFormat="1" ht="12.75" customHeight="1">
      <c r="A105" s="121"/>
      <c r="B105" s="122"/>
      <c r="C105" s="66"/>
      <c r="D105" s="47"/>
      <c r="E105" s="16"/>
      <c r="F105" s="16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6" customFormat="1" ht="12.75" customHeight="1">
      <c r="A106" s="121"/>
      <c r="B106" s="122"/>
      <c r="C106" s="66"/>
      <c r="D106" s="47"/>
      <c r="E106" s="16"/>
      <c r="F106" s="16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s="6" customFormat="1" ht="12.75" customHeight="1">
      <c r="A107" s="121"/>
      <c r="B107" s="122"/>
      <c r="C107" s="66"/>
      <c r="D107" s="47"/>
      <c r="E107" s="16"/>
      <c r="F107" s="16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s="6" customFormat="1" ht="12.75" customHeight="1">
      <c r="A108" s="122">
        <v>34</v>
      </c>
      <c r="B108" s="122">
        <v>724</v>
      </c>
      <c r="C108" s="55" t="s">
        <v>34</v>
      </c>
      <c r="D108" s="5">
        <f aca="true" t="shared" si="34" ref="D108:O108">SUM(D109:D109)</f>
        <v>0</v>
      </c>
      <c r="E108" s="5">
        <f t="shared" si="34"/>
        <v>0</v>
      </c>
      <c r="F108" s="5">
        <f t="shared" si="34"/>
        <v>0</v>
      </c>
      <c r="G108" s="5">
        <f t="shared" si="34"/>
        <v>0</v>
      </c>
      <c r="H108" s="5">
        <f t="shared" si="34"/>
        <v>0</v>
      </c>
      <c r="I108" s="5">
        <f t="shared" si="34"/>
        <v>0</v>
      </c>
      <c r="J108" s="5">
        <f t="shared" si="34"/>
        <v>0</v>
      </c>
      <c r="K108" s="5">
        <f t="shared" si="34"/>
        <v>0</v>
      </c>
      <c r="L108" s="5">
        <f t="shared" si="34"/>
        <v>0</v>
      </c>
      <c r="M108" s="5">
        <f t="shared" si="34"/>
        <v>0</v>
      </c>
      <c r="N108" s="5">
        <f t="shared" si="34"/>
        <v>0</v>
      </c>
      <c r="O108" s="5">
        <f t="shared" si="34"/>
        <v>0</v>
      </c>
    </row>
    <row r="109" spans="1:15" s="6" customFormat="1" ht="12.75" customHeight="1">
      <c r="A109" s="122"/>
      <c r="B109" s="122"/>
      <c r="C109" s="12"/>
      <c r="D109" s="18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6" customFormat="1" ht="12.75" customHeight="1">
      <c r="A110" s="122">
        <v>35</v>
      </c>
      <c r="B110" s="122">
        <v>725</v>
      </c>
      <c r="C110" s="27" t="s">
        <v>80</v>
      </c>
      <c r="D110" s="43">
        <f>SUM(D111)</f>
        <v>0</v>
      </c>
      <c r="E110" s="43">
        <f>SUM(E111)</f>
        <v>0</v>
      </c>
      <c r="F110" s="43">
        <f>SUM(F111)</f>
        <v>0</v>
      </c>
      <c r="G110" s="43">
        <f aca="true" t="shared" si="35" ref="G110:O110">SUM(G111)</f>
        <v>0</v>
      </c>
      <c r="H110" s="43">
        <f t="shared" si="35"/>
        <v>0</v>
      </c>
      <c r="I110" s="43">
        <f t="shared" si="35"/>
        <v>0</v>
      </c>
      <c r="J110" s="43">
        <f t="shared" si="35"/>
        <v>0</v>
      </c>
      <c r="K110" s="43">
        <f t="shared" si="35"/>
        <v>0</v>
      </c>
      <c r="L110" s="43">
        <f t="shared" si="35"/>
        <v>0</v>
      </c>
      <c r="M110" s="43">
        <f t="shared" si="35"/>
        <v>0</v>
      </c>
      <c r="N110" s="43">
        <f t="shared" si="35"/>
        <v>0</v>
      </c>
      <c r="O110" s="43">
        <f t="shared" si="35"/>
        <v>0</v>
      </c>
    </row>
    <row r="111" spans="1:15" s="6" customFormat="1" ht="12.75">
      <c r="A111" s="122"/>
      <c r="B111" s="122"/>
      <c r="C111" s="12"/>
      <c r="D111" s="18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s="6" customFormat="1" ht="12.75" customHeight="1">
      <c r="A112" s="40">
        <v>36</v>
      </c>
      <c r="B112" s="39">
        <v>726</v>
      </c>
      <c r="C112" s="4" t="s">
        <v>35</v>
      </c>
      <c r="D112" s="43">
        <f>SUM(D113)</f>
        <v>0</v>
      </c>
      <c r="E112" s="43">
        <f aca="true" t="shared" si="36" ref="E112:O112">SUM(E113)</f>
        <v>0</v>
      </c>
      <c r="F112" s="43">
        <f t="shared" si="36"/>
        <v>0</v>
      </c>
      <c r="G112" s="43">
        <f t="shared" si="36"/>
        <v>0</v>
      </c>
      <c r="H112" s="43">
        <f t="shared" si="36"/>
        <v>0</v>
      </c>
      <c r="I112" s="43">
        <f t="shared" si="36"/>
        <v>0</v>
      </c>
      <c r="J112" s="43">
        <f t="shared" si="36"/>
        <v>0</v>
      </c>
      <c r="K112" s="43">
        <f t="shared" si="36"/>
        <v>0</v>
      </c>
      <c r="L112" s="43">
        <f t="shared" si="36"/>
        <v>0</v>
      </c>
      <c r="M112" s="43">
        <f t="shared" si="36"/>
        <v>0</v>
      </c>
      <c r="N112" s="43">
        <f t="shared" si="36"/>
        <v>0</v>
      </c>
      <c r="O112" s="43">
        <f t="shared" si="36"/>
        <v>0</v>
      </c>
    </row>
    <row r="113" spans="1:15" s="6" customFormat="1" ht="12.75" customHeight="1">
      <c r="A113" s="40"/>
      <c r="B113" s="39"/>
      <c r="C113" s="4"/>
      <c r="D113" s="43"/>
      <c r="E113" s="5"/>
      <c r="F113" s="5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1:15" s="6" customFormat="1" ht="12.75" customHeight="1">
      <c r="A114" s="121">
        <v>37</v>
      </c>
      <c r="B114" s="122">
        <v>727</v>
      </c>
      <c r="C114" s="54" t="s">
        <v>36</v>
      </c>
      <c r="D114" s="5">
        <f aca="true" t="shared" si="37" ref="D114:O114">SUM(D115:D115)</f>
        <v>0</v>
      </c>
      <c r="E114" s="5">
        <f t="shared" si="37"/>
        <v>0</v>
      </c>
      <c r="F114" s="5">
        <f t="shared" si="37"/>
        <v>0</v>
      </c>
      <c r="G114" s="5">
        <f t="shared" si="37"/>
        <v>0</v>
      </c>
      <c r="H114" s="5">
        <f t="shared" si="37"/>
        <v>0</v>
      </c>
      <c r="I114" s="5">
        <f t="shared" si="37"/>
        <v>0</v>
      </c>
      <c r="J114" s="5">
        <f t="shared" si="37"/>
        <v>0</v>
      </c>
      <c r="K114" s="5">
        <f t="shared" si="37"/>
        <v>0</v>
      </c>
      <c r="L114" s="5">
        <f t="shared" si="37"/>
        <v>0</v>
      </c>
      <c r="M114" s="5">
        <f t="shared" si="37"/>
        <v>0</v>
      </c>
      <c r="N114" s="5">
        <f t="shared" si="37"/>
        <v>0</v>
      </c>
      <c r="O114" s="5">
        <f t="shared" si="37"/>
        <v>0</v>
      </c>
    </row>
    <row r="115" spans="1:15" s="6" customFormat="1" ht="12.75" customHeight="1">
      <c r="A115" s="121"/>
      <c r="B115" s="122"/>
      <c r="C115" s="12"/>
      <c r="D115" s="18"/>
      <c r="E115" s="7"/>
      <c r="F115" s="7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s="6" customFormat="1" ht="12.75" customHeight="1">
      <c r="A116" s="39">
        <v>38</v>
      </c>
      <c r="B116" s="39">
        <v>728</v>
      </c>
      <c r="C116" s="54" t="s">
        <v>37</v>
      </c>
      <c r="D116" s="46">
        <f>SUM(D117)</f>
        <v>0</v>
      </c>
      <c r="E116" s="46">
        <f aca="true" t="shared" si="38" ref="E116:O116">SUM(E117)</f>
        <v>0</v>
      </c>
      <c r="F116" s="46">
        <f t="shared" si="38"/>
        <v>0</v>
      </c>
      <c r="G116" s="46">
        <f t="shared" si="38"/>
        <v>0</v>
      </c>
      <c r="H116" s="46">
        <f t="shared" si="38"/>
        <v>0</v>
      </c>
      <c r="I116" s="46">
        <f t="shared" si="38"/>
        <v>0</v>
      </c>
      <c r="J116" s="46">
        <f t="shared" si="38"/>
        <v>0</v>
      </c>
      <c r="K116" s="46">
        <f t="shared" si="38"/>
        <v>0</v>
      </c>
      <c r="L116" s="46">
        <f t="shared" si="38"/>
        <v>0</v>
      </c>
      <c r="M116" s="46">
        <f t="shared" si="38"/>
        <v>0</v>
      </c>
      <c r="N116" s="46">
        <f t="shared" si="38"/>
        <v>0</v>
      </c>
      <c r="O116" s="46">
        <f t="shared" si="38"/>
        <v>0</v>
      </c>
    </row>
    <row r="117" spans="1:15" s="6" customFormat="1" ht="12.75" customHeight="1">
      <c r="A117" s="39"/>
      <c r="B117" s="39"/>
      <c r="C117" s="54"/>
      <c r="D117" s="46"/>
      <c r="E117" s="5"/>
      <c r="F117" s="5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1:15" s="6" customFormat="1" ht="12.75" customHeight="1">
      <c r="A118" s="121">
        <v>39</v>
      </c>
      <c r="B118" s="122">
        <v>729</v>
      </c>
      <c r="C118" s="4" t="s">
        <v>38</v>
      </c>
      <c r="D118" s="5">
        <f>SUM(D119:D121)</f>
        <v>0</v>
      </c>
      <c r="E118" s="5">
        <f>SUM(E119:E121)</f>
        <v>0</v>
      </c>
      <c r="F118" s="5">
        <f aca="true" t="shared" si="39" ref="F118:O118">SUM(F119:F121)</f>
        <v>0</v>
      </c>
      <c r="G118" s="5">
        <f t="shared" si="39"/>
        <v>0</v>
      </c>
      <c r="H118" s="5">
        <f t="shared" si="39"/>
        <v>0</v>
      </c>
      <c r="I118" s="5">
        <f t="shared" si="39"/>
        <v>0</v>
      </c>
      <c r="J118" s="5">
        <f t="shared" si="39"/>
        <v>0</v>
      </c>
      <c r="K118" s="5">
        <f t="shared" si="39"/>
        <v>0</v>
      </c>
      <c r="L118" s="5">
        <f t="shared" si="39"/>
        <v>0</v>
      </c>
      <c r="M118" s="5">
        <f t="shared" si="39"/>
        <v>0</v>
      </c>
      <c r="N118" s="5">
        <f t="shared" si="39"/>
        <v>0</v>
      </c>
      <c r="O118" s="5">
        <f t="shared" si="39"/>
        <v>0</v>
      </c>
    </row>
    <row r="119" spans="1:15" s="6" customFormat="1" ht="25.5" customHeight="1">
      <c r="A119" s="121"/>
      <c r="B119" s="122"/>
      <c r="C119" s="12"/>
      <c r="D119" s="1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s="6" customFormat="1" ht="25.5" customHeight="1">
      <c r="A120" s="121"/>
      <c r="B120" s="122"/>
      <c r="C120" s="12"/>
      <c r="D120" s="18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s="6" customFormat="1" ht="25.5" customHeight="1">
      <c r="A121" s="121"/>
      <c r="B121" s="122"/>
      <c r="C121" s="12"/>
      <c r="D121" s="18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s="6" customFormat="1" ht="12.75" customHeight="1">
      <c r="A122" s="121">
        <v>40</v>
      </c>
      <c r="B122" s="122">
        <v>730</v>
      </c>
      <c r="C122" s="4" t="s">
        <v>75</v>
      </c>
      <c r="D122" s="5">
        <f aca="true" t="shared" si="40" ref="D122:O122">SUM(D123:D124)</f>
        <v>0</v>
      </c>
      <c r="E122" s="5">
        <f t="shared" si="40"/>
        <v>0</v>
      </c>
      <c r="F122" s="5">
        <f t="shared" si="40"/>
        <v>0</v>
      </c>
      <c r="G122" s="5">
        <f t="shared" si="40"/>
        <v>0</v>
      </c>
      <c r="H122" s="5">
        <f t="shared" si="40"/>
        <v>0</v>
      </c>
      <c r="I122" s="5">
        <f t="shared" si="40"/>
        <v>0</v>
      </c>
      <c r="J122" s="5">
        <f t="shared" si="40"/>
        <v>0</v>
      </c>
      <c r="K122" s="5">
        <f t="shared" si="40"/>
        <v>0</v>
      </c>
      <c r="L122" s="5">
        <f t="shared" si="40"/>
        <v>0</v>
      </c>
      <c r="M122" s="5">
        <f t="shared" si="40"/>
        <v>0</v>
      </c>
      <c r="N122" s="5">
        <f t="shared" si="40"/>
        <v>0</v>
      </c>
      <c r="O122" s="5">
        <f t="shared" si="40"/>
        <v>0</v>
      </c>
    </row>
    <row r="123" spans="1:15" s="6" customFormat="1" ht="26.25" customHeight="1">
      <c r="A123" s="121"/>
      <c r="B123" s="122"/>
      <c r="C123" s="22"/>
      <c r="D123" s="18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s="6" customFormat="1" ht="12.75" customHeight="1">
      <c r="A124" s="121"/>
      <c r="B124" s="122"/>
      <c r="C124" s="22"/>
      <c r="D124" s="18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s="6" customFormat="1" ht="12.75" customHeight="1">
      <c r="A125" s="122">
        <v>41</v>
      </c>
      <c r="B125" s="122">
        <v>731</v>
      </c>
      <c r="C125" s="4" t="s">
        <v>39</v>
      </c>
      <c r="D125" s="5">
        <f>SUM(D126:D131)</f>
        <v>0</v>
      </c>
      <c r="E125" s="5">
        <f>SUM(E126:E131)</f>
        <v>0</v>
      </c>
      <c r="F125" s="5">
        <f>SUM(F126:F131)</f>
        <v>0</v>
      </c>
      <c r="G125" s="5">
        <f aca="true" t="shared" si="41" ref="G125:O125">SUM(G126:G131)</f>
        <v>0</v>
      </c>
      <c r="H125" s="5">
        <f t="shared" si="41"/>
        <v>0</v>
      </c>
      <c r="I125" s="5">
        <f t="shared" si="41"/>
        <v>0</v>
      </c>
      <c r="J125" s="5">
        <f t="shared" si="41"/>
        <v>0</v>
      </c>
      <c r="K125" s="5">
        <f t="shared" si="41"/>
        <v>0</v>
      </c>
      <c r="L125" s="5">
        <f t="shared" si="41"/>
        <v>0</v>
      </c>
      <c r="M125" s="5">
        <f t="shared" si="41"/>
        <v>0</v>
      </c>
      <c r="N125" s="5">
        <f t="shared" si="41"/>
        <v>0</v>
      </c>
      <c r="O125" s="5">
        <f t="shared" si="41"/>
        <v>0</v>
      </c>
    </row>
    <row r="126" spans="1:15" s="6" customFormat="1" ht="26.25" customHeight="1">
      <c r="A126" s="122"/>
      <c r="B126" s="122"/>
      <c r="C126" s="21"/>
      <c r="D126" s="49"/>
      <c r="E126" s="16"/>
      <c r="F126" s="16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6" customFormat="1" ht="27.75" customHeight="1">
      <c r="A127" s="122"/>
      <c r="B127" s="122"/>
      <c r="C127" s="21"/>
      <c r="D127" s="49"/>
      <c r="E127" s="25"/>
      <c r="F127" s="25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6" customFormat="1" ht="12.75" customHeight="1">
      <c r="A128" s="122"/>
      <c r="B128" s="122"/>
      <c r="C128" s="21"/>
      <c r="D128" s="49"/>
      <c r="E128" s="15"/>
      <c r="F128" s="15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s="6" customFormat="1" ht="24.75" customHeight="1">
      <c r="A129" s="122"/>
      <c r="B129" s="122"/>
      <c r="C129" s="21"/>
      <c r="D129" s="49"/>
      <c r="E129" s="15"/>
      <c r="F129" s="15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s="6" customFormat="1" ht="25.5" customHeight="1">
      <c r="A130" s="122"/>
      <c r="B130" s="122"/>
      <c r="C130" s="21"/>
      <c r="D130" s="49"/>
      <c r="E130" s="16"/>
      <c r="F130" s="16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s="6" customFormat="1" ht="28.5" customHeight="1">
      <c r="A131" s="122"/>
      <c r="B131" s="122"/>
      <c r="C131" s="21"/>
      <c r="D131" s="49"/>
      <c r="E131" s="16"/>
      <c r="F131" s="16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6" customFormat="1" ht="12.75" customHeight="1">
      <c r="A132" s="122">
        <v>42</v>
      </c>
      <c r="B132" s="122">
        <v>732</v>
      </c>
      <c r="C132" s="54" t="s">
        <v>40</v>
      </c>
      <c r="D132" s="5">
        <f aca="true" t="shared" si="42" ref="D132:O132">SUM(D133:D134)</f>
        <v>0</v>
      </c>
      <c r="E132" s="5">
        <f t="shared" si="42"/>
        <v>0</v>
      </c>
      <c r="F132" s="5">
        <f t="shared" si="42"/>
        <v>0</v>
      </c>
      <c r="G132" s="5">
        <f t="shared" si="42"/>
        <v>0</v>
      </c>
      <c r="H132" s="5">
        <f t="shared" si="42"/>
        <v>0</v>
      </c>
      <c r="I132" s="5">
        <f t="shared" si="42"/>
        <v>0</v>
      </c>
      <c r="J132" s="5">
        <f t="shared" si="42"/>
        <v>0</v>
      </c>
      <c r="K132" s="5">
        <f t="shared" si="42"/>
        <v>0</v>
      </c>
      <c r="L132" s="5">
        <f t="shared" si="42"/>
        <v>0</v>
      </c>
      <c r="M132" s="5">
        <f t="shared" si="42"/>
        <v>0</v>
      </c>
      <c r="N132" s="5">
        <f t="shared" si="42"/>
        <v>0</v>
      </c>
      <c r="O132" s="5">
        <f t="shared" si="42"/>
        <v>0</v>
      </c>
    </row>
    <row r="133" spans="1:15" s="6" customFormat="1" ht="12.75" customHeight="1">
      <c r="A133" s="122"/>
      <c r="B133" s="122"/>
      <c r="C133" s="66"/>
      <c r="D133" s="47"/>
      <c r="E133" s="15"/>
      <c r="F133" s="15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s="6" customFormat="1" ht="12.75" customHeight="1">
      <c r="A134" s="122"/>
      <c r="B134" s="122"/>
      <c r="C134" s="66"/>
      <c r="D134" s="47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s="6" customFormat="1" ht="12.75" customHeight="1">
      <c r="A135" s="121">
        <v>43</v>
      </c>
      <c r="B135" s="122">
        <v>733</v>
      </c>
      <c r="C135" s="4" t="s">
        <v>41</v>
      </c>
      <c r="D135" s="5">
        <f>SUM(D136:D137)</f>
        <v>0</v>
      </c>
      <c r="E135" s="5">
        <f>SUM(E136:E137)</f>
        <v>0</v>
      </c>
      <c r="F135" s="5">
        <f aca="true" t="shared" si="43" ref="F135:O135">SUM(F136:F137)</f>
        <v>0</v>
      </c>
      <c r="G135" s="5">
        <f t="shared" si="43"/>
        <v>0</v>
      </c>
      <c r="H135" s="5">
        <f t="shared" si="43"/>
        <v>0</v>
      </c>
      <c r="I135" s="5">
        <f t="shared" si="43"/>
        <v>0</v>
      </c>
      <c r="J135" s="5">
        <f t="shared" si="43"/>
        <v>0</v>
      </c>
      <c r="K135" s="5">
        <f t="shared" si="43"/>
        <v>0</v>
      </c>
      <c r="L135" s="5">
        <f t="shared" si="43"/>
        <v>0</v>
      </c>
      <c r="M135" s="5">
        <f t="shared" si="43"/>
        <v>0</v>
      </c>
      <c r="N135" s="5">
        <f t="shared" si="43"/>
        <v>0</v>
      </c>
      <c r="O135" s="5">
        <f t="shared" si="43"/>
        <v>0</v>
      </c>
    </row>
    <row r="136" spans="1:15" s="6" customFormat="1" ht="24.75" customHeight="1">
      <c r="A136" s="121"/>
      <c r="B136" s="122"/>
      <c r="C136" s="22"/>
      <c r="D136" s="4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s="6" customFormat="1" ht="25.5" customHeight="1">
      <c r="A137" s="121"/>
      <c r="B137" s="122"/>
      <c r="C137" s="22"/>
      <c r="D137" s="4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6" customFormat="1" ht="12.75" customHeight="1">
      <c r="A138" s="121">
        <v>44</v>
      </c>
      <c r="B138" s="122">
        <v>734</v>
      </c>
      <c r="C138" s="4" t="s">
        <v>42</v>
      </c>
      <c r="D138" s="5">
        <f aca="true" t="shared" si="44" ref="D138:O138">SUM(D139:D141)</f>
        <v>0</v>
      </c>
      <c r="E138" s="5">
        <f t="shared" si="44"/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  <c r="L138" s="5">
        <f t="shared" si="44"/>
        <v>0</v>
      </c>
      <c r="M138" s="5">
        <f t="shared" si="44"/>
        <v>0</v>
      </c>
      <c r="N138" s="5">
        <f t="shared" si="44"/>
        <v>0</v>
      </c>
      <c r="O138" s="5">
        <f t="shared" si="44"/>
        <v>0</v>
      </c>
    </row>
    <row r="139" spans="1:15" s="6" customFormat="1" ht="12.75" customHeight="1">
      <c r="A139" s="121"/>
      <c r="B139" s="122"/>
      <c r="C139" s="12"/>
      <c r="D139" s="18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s="6" customFormat="1" ht="12.75" customHeight="1">
      <c r="A140" s="121"/>
      <c r="B140" s="122"/>
      <c r="C140" s="12"/>
      <c r="D140" s="18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s="6" customFormat="1" ht="12.75" customHeight="1">
      <c r="A141" s="121"/>
      <c r="B141" s="122"/>
      <c r="C141" s="12"/>
      <c r="D141" s="18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s="6" customFormat="1" ht="12.75" customHeight="1">
      <c r="A142" s="122">
        <v>45</v>
      </c>
      <c r="B142" s="122">
        <v>735</v>
      </c>
      <c r="C142" s="55" t="s">
        <v>43</v>
      </c>
      <c r="D142" s="46">
        <f>SUM(D143)</f>
        <v>0</v>
      </c>
      <c r="E142" s="46">
        <f>SUM(E143)</f>
        <v>0</v>
      </c>
      <c r="F142" s="46">
        <f>SUM(F143)</f>
        <v>0</v>
      </c>
      <c r="G142" s="46">
        <f aca="true" t="shared" si="45" ref="G142:O142">SUM(G143)</f>
        <v>0</v>
      </c>
      <c r="H142" s="46">
        <f t="shared" si="45"/>
        <v>0</v>
      </c>
      <c r="I142" s="46">
        <f t="shared" si="45"/>
        <v>0</v>
      </c>
      <c r="J142" s="46">
        <f t="shared" si="45"/>
        <v>0</v>
      </c>
      <c r="K142" s="46">
        <f t="shared" si="45"/>
        <v>0</v>
      </c>
      <c r="L142" s="46">
        <f t="shared" si="45"/>
        <v>0</v>
      </c>
      <c r="M142" s="46">
        <f t="shared" si="45"/>
        <v>0</v>
      </c>
      <c r="N142" s="46">
        <f t="shared" si="45"/>
        <v>0</v>
      </c>
      <c r="O142" s="46">
        <f t="shared" si="45"/>
        <v>0</v>
      </c>
    </row>
    <row r="143" spans="1:15" s="6" customFormat="1" ht="12.75" customHeight="1">
      <c r="A143" s="122"/>
      <c r="B143" s="122"/>
      <c r="C143" s="66"/>
      <c r="D143" s="47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s="6" customFormat="1" ht="12.75" customHeight="1">
      <c r="A144" s="122">
        <v>46</v>
      </c>
      <c r="B144" s="121">
        <v>736</v>
      </c>
      <c r="C144" s="54" t="s">
        <v>44</v>
      </c>
      <c r="D144" s="5">
        <f aca="true" t="shared" si="46" ref="D144:O144">SUM(D145:D145)</f>
        <v>0</v>
      </c>
      <c r="E144" s="5">
        <f t="shared" si="46"/>
        <v>0</v>
      </c>
      <c r="F144" s="5">
        <f t="shared" si="46"/>
        <v>0</v>
      </c>
      <c r="G144" s="5">
        <f t="shared" si="46"/>
        <v>0</v>
      </c>
      <c r="H144" s="5">
        <f t="shared" si="46"/>
        <v>0</v>
      </c>
      <c r="I144" s="5">
        <f t="shared" si="46"/>
        <v>0</v>
      </c>
      <c r="J144" s="5">
        <f t="shared" si="46"/>
        <v>0</v>
      </c>
      <c r="K144" s="5">
        <f t="shared" si="46"/>
        <v>0</v>
      </c>
      <c r="L144" s="5">
        <f t="shared" si="46"/>
        <v>0</v>
      </c>
      <c r="M144" s="5">
        <f t="shared" si="46"/>
        <v>0</v>
      </c>
      <c r="N144" s="5">
        <f t="shared" si="46"/>
        <v>0</v>
      </c>
      <c r="O144" s="5">
        <f t="shared" si="46"/>
        <v>0</v>
      </c>
    </row>
    <row r="145" spans="1:15" s="23" customFormat="1" ht="12.75" customHeight="1">
      <c r="A145" s="122"/>
      <c r="B145" s="121"/>
      <c r="C145" s="67"/>
      <c r="D145" s="48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s="6" customFormat="1" ht="12.75" customHeight="1">
      <c r="A146" s="121">
        <v>47</v>
      </c>
      <c r="B146" s="121">
        <v>737</v>
      </c>
      <c r="C146" s="55" t="s">
        <v>45</v>
      </c>
      <c r="D146" s="5">
        <f>SUM(D147:D150)</f>
        <v>0</v>
      </c>
      <c r="E146" s="5">
        <f>SUM(E147:E150)</f>
        <v>0</v>
      </c>
      <c r="F146" s="5">
        <f>SUM(F147:F150)</f>
        <v>0</v>
      </c>
      <c r="G146" s="5">
        <f aca="true" t="shared" si="47" ref="G146:O146">SUM(G147:G150)</f>
        <v>0</v>
      </c>
      <c r="H146" s="5">
        <f t="shared" si="47"/>
        <v>0</v>
      </c>
      <c r="I146" s="5">
        <f t="shared" si="47"/>
        <v>0</v>
      </c>
      <c r="J146" s="5">
        <f t="shared" si="47"/>
        <v>0</v>
      </c>
      <c r="K146" s="5">
        <f t="shared" si="47"/>
        <v>0</v>
      </c>
      <c r="L146" s="5">
        <f t="shared" si="47"/>
        <v>0</v>
      </c>
      <c r="M146" s="5">
        <f t="shared" si="47"/>
        <v>0</v>
      </c>
      <c r="N146" s="5">
        <f t="shared" si="47"/>
        <v>0</v>
      </c>
      <c r="O146" s="5">
        <f t="shared" si="47"/>
        <v>0</v>
      </c>
    </row>
    <row r="147" spans="1:15" s="6" customFormat="1" ht="39" customHeight="1">
      <c r="A147" s="121"/>
      <c r="B147" s="121"/>
      <c r="C147" s="22"/>
      <c r="D147" s="49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6" customFormat="1" ht="23.25" customHeight="1">
      <c r="A148" s="121"/>
      <c r="B148" s="121"/>
      <c r="C148" s="22"/>
      <c r="D148" s="49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6" customFormat="1" ht="24.75" customHeight="1">
      <c r="A149" s="121"/>
      <c r="B149" s="121"/>
      <c r="C149" s="22"/>
      <c r="D149" s="49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6" customFormat="1" ht="26.25" customHeight="1">
      <c r="A150" s="121"/>
      <c r="B150" s="121"/>
      <c r="C150" s="1"/>
      <c r="D150" s="49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6" customFormat="1" ht="12.75" customHeight="1">
      <c r="A151" s="121">
        <v>48</v>
      </c>
      <c r="B151" s="121">
        <v>738</v>
      </c>
      <c r="C151" s="4" t="s">
        <v>46</v>
      </c>
      <c r="D151" s="5">
        <f>SUM(D152:D158)</f>
        <v>0</v>
      </c>
      <c r="E151" s="5">
        <f>SUM(E152:E158)</f>
        <v>0</v>
      </c>
      <c r="F151" s="5">
        <f>SUM(F152:F158)</f>
        <v>0</v>
      </c>
      <c r="G151" s="5">
        <f aca="true" t="shared" si="48" ref="G151:O151">SUM(G152:G158)</f>
        <v>0</v>
      </c>
      <c r="H151" s="5">
        <f t="shared" si="48"/>
        <v>0</v>
      </c>
      <c r="I151" s="5">
        <f t="shared" si="48"/>
        <v>0</v>
      </c>
      <c r="J151" s="5">
        <f t="shared" si="48"/>
        <v>0</v>
      </c>
      <c r="K151" s="5">
        <f t="shared" si="48"/>
        <v>0</v>
      </c>
      <c r="L151" s="5">
        <f t="shared" si="48"/>
        <v>0</v>
      </c>
      <c r="M151" s="5">
        <f t="shared" si="48"/>
        <v>0</v>
      </c>
      <c r="N151" s="5">
        <f t="shared" si="48"/>
        <v>0</v>
      </c>
      <c r="O151" s="5">
        <f t="shared" si="48"/>
        <v>0</v>
      </c>
    </row>
    <row r="152" spans="1:15" s="6" customFormat="1" ht="31.5" customHeight="1">
      <c r="A152" s="121"/>
      <c r="B152" s="121"/>
      <c r="C152" s="19"/>
      <c r="D152" s="49"/>
      <c r="E152" s="25"/>
      <c r="F152" s="25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6" customFormat="1" ht="31.5" customHeight="1">
      <c r="A153" s="121"/>
      <c r="B153" s="121"/>
      <c r="C153" s="19"/>
      <c r="D153" s="49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s="6" customFormat="1" ht="31.5" customHeight="1">
      <c r="A154" s="121"/>
      <c r="B154" s="121"/>
      <c r="C154" s="19"/>
      <c r="D154" s="49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s="6" customFormat="1" ht="31.5" customHeight="1">
      <c r="A155" s="121"/>
      <c r="B155" s="121"/>
      <c r="C155" s="19"/>
      <c r="D155" s="49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s="6" customFormat="1" ht="31.5" customHeight="1">
      <c r="A156" s="121"/>
      <c r="B156" s="121"/>
      <c r="C156" s="19"/>
      <c r="D156" s="49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s="6" customFormat="1" ht="31.5" customHeight="1">
      <c r="A157" s="121"/>
      <c r="B157" s="121"/>
      <c r="C157" s="19"/>
      <c r="D157" s="49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s="6" customFormat="1" ht="45.75" customHeight="1">
      <c r="A158" s="121"/>
      <c r="B158" s="121"/>
      <c r="C158" s="19"/>
      <c r="D158" s="49"/>
      <c r="E158" s="33"/>
      <c r="F158" s="33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15" s="6" customFormat="1" ht="12.75" customHeight="1">
      <c r="A159" s="121">
        <v>49</v>
      </c>
      <c r="B159" s="122">
        <v>739</v>
      </c>
      <c r="C159" s="55" t="s">
        <v>47</v>
      </c>
      <c r="D159" s="5">
        <f aca="true" t="shared" si="49" ref="D159:O159">SUM(D160:D160)</f>
        <v>0</v>
      </c>
      <c r="E159" s="5">
        <f t="shared" si="49"/>
        <v>0</v>
      </c>
      <c r="F159" s="5">
        <f t="shared" si="49"/>
        <v>0</v>
      </c>
      <c r="G159" s="5">
        <f t="shared" si="49"/>
        <v>0</v>
      </c>
      <c r="H159" s="5">
        <f t="shared" si="49"/>
        <v>0</v>
      </c>
      <c r="I159" s="5">
        <f t="shared" si="49"/>
        <v>0</v>
      </c>
      <c r="J159" s="5">
        <f t="shared" si="49"/>
        <v>0</v>
      </c>
      <c r="K159" s="5">
        <f t="shared" si="49"/>
        <v>0</v>
      </c>
      <c r="L159" s="5">
        <f t="shared" si="49"/>
        <v>0</v>
      </c>
      <c r="M159" s="5">
        <f t="shared" si="49"/>
        <v>0</v>
      </c>
      <c r="N159" s="5">
        <f t="shared" si="49"/>
        <v>0</v>
      </c>
      <c r="O159" s="5">
        <f t="shared" si="49"/>
        <v>0</v>
      </c>
    </row>
    <row r="160" spans="1:15" s="6" customFormat="1" ht="12.75" customHeight="1">
      <c r="A160" s="121"/>
      <c r="B160" s="122"/>
      <c r="C160" s="22"/>
      <c r="D160" s="4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6" customFormat="1" ht="12.75" customHeight="1">
      <c r="A161" s="123">
        <v>50</v>
      </c>
      <c r="B161" s="123">
        <v>740</v>
      </c>
      <c r="C161" s="55" t="s">
        <v>48</v>
      </c>
      <c r="D161" s="5">
        <f>SUM(D162:D163)</f>
        <v>0</v>
      </c>
      <c r="E161" s="5">
        <f>SUM(E162:E163)</f>
        <v>0</v>
      </c>
      <c r="F161" s="5">
        <f>SUM(F162:F163)</f>
        <v>0</v>
      </c>
      <c r="G161" s="5">
        <f aca="true" t="shared" si="50" ref="G161:O161">SUM(G162:G163)</f>
        <v>0</v>
      </c>
      <c r="H161" s="5">
        <f t="shared" si="50"/>
        <v>0</v>
      </c>
      <c r="I161" s="5">
        <f t="shared" si="50"/>
        <v>0</v>
      </c>
      <c r="J161" s="5">
        <f t="shared" si="50"/>
        <v>0</v>
      </c>
      <c r="K161" s="5">
        <f t="shared" si="50"/>
        <v>0</v>
      </c>
      <c r="L161" s="5">
        <f t="shared" si="50"/>
        <v>0</v>
      </c>
      <c r="M161" s="5">
        <f t="shared" si="50"/>
        <v>0</v>
      </c>
      <c r="N161" s="5">
        <f t="shared" si="50"/>
        <v>0</v>
      </c>
      <c r="O161" s="5">
        <f t="shared" si="50"/>
        <v>0</v>
      </c>
    </row>
    <row r="162" spans="1:15" s="6" customFormat="1" ht="12.75" customHeight="1">
      <c r="A162" s="124"/>
      <c r="B162" s="124"/>
      <c r="C162" s="12"/>
      <c r="D162" s="50"/>
      <c r="E162" s="16"/>
      <c r="F162" s="16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6" customFormat="1" ht="12.75" customHeight="1">
      <c r="A163" s="125"/>
      <c r="B163" s="125"/>
      <c r="C163" s="12"/>
      <c r="D163" s="50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6" customFormat="1" ht="12.75" customHeight="1">
      <c r="A164" s="121">
        <v>51</v>
      </c>
      <c r="B164" s="121">
        <v>741</v>
      </c>
      <c r="C164" s="4" t="s">
        <v>49</v>
      </c>
      <c r="D164" s="43">
        <f>SUM(D165)</f>
        <v>0</v>
      </c>
      <c r="E164" s="43">
        <f>SUM(E165)</f>
        <v>0</v>
      </c>
      <c r="F164" s="43">
        <f>SUM(F165)</f>
        <v>0</v>
      </c>
      <c r="G164" s="43">
        <f aca="true" t="shared" si="51" ref="G164:O164">SUM(G165)</f>
        <v>0</v>
      </c>
      <c r="H164" s="43">
        <f t="shared" si="51"/>
        <v>0</v>
      </c>
      <c r="I164" s="43">
        <f t="shared" si="51"/>
        <v>0</v>
      </c>
      <c r="J164" s="43">
        <f t="shared" si="51"/>
        <v>0</v>
      </c>
      <c r="K164" s="43">
        <f t="shared" si="51"/>
        <v>0</v>
      </c>
      <c r="L164" s="43">
        <f t="shared" si="51"/>
        <v>0</v>
      </c>
      <c r="M164" s="43">
        <f t="shared" si="51"/>
        <v>0</v>
      </c>
      <c r="N164" s="43">
        <f t="shared" si="51"/>
        <v>0</v>
      </c>
      <c r="O164" s="43">
        <f t="shared" si="51"/>
        <v>0</v>
      </c>
    </row>
    <row r="165" spans="1:15" s="6" customFormat="1" ht="12.75" customHeight="1">
      <c r="A165" s="121"/>
      <c r="B165" s="121"/>
      <c r="C165" s="1"/>
      <c r="D165" s="50"/>
      <c r="E165" s="7"/>
      <c r="F165" s="7"/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6" customFormat="1" ht="12.75" customHeight="1">
      <c r="A166" s="121">
        <v>52</v>
      </c>
      <c r="B166" s="122">
        <v>742</v>
      </c>
      <c r="C166" s="4" t="s">
        <v>50</v>
      </c>
      <c r="D166" s="5">
        <f aca="true" t="shared" si="52" ref="D166:O166">SUM(D167:D167)</f>
        <v>0</v>
      </c>
      <c r="E166" s="5">
        <f t="shared" si="52"/>
        <v>0</v>
      </c>
      <c r="F166" s="5">
        <f t="shared" si="52"/>
        <v>0</v>
      </c>
      <c r="G166" s="5">
        <f t="shared" si="52"/>
        <v>0</v>
      </c>
      <c r="H166" s="5">
        <f t="shared" si="52"/>
        <v>0</v>
      </c>
      <c r="I166" s="5">
        <f t="shared" si="52"/>
        <v>0</v>
      </c>
      <c r="J166" s="5">
        <f t="shared" si="52"/>
        <v>0</v>
      </c>
      <c r="K166" s="5">
        <f t="shared" si="52"/>
        <v>0</v>
      </c>
      <c r="L166" s="5">
        <f t="shared" si="52"/>
        <v>0</v>
      </c>
      <c r="M166" s="5">
        <f t="shared" si="52"/>
        <v>0</v>
      </c>
      <c r="N166" s="5">
        <f t="shared" si="52"/>
        <v>0</v>
      </c>
      <c r="O166" s="5">
        <f t="shared" si="52"/>
        <v>0</v>
      </c>
    </row>
    <row r="167" spans="1:15" s="6" customFormat="1" ht="12.75" customHeight="1">
      <c r="A167" s="121"/>
      <c r="B167" s="122"/>
      <c r="C167" s="22"/>
      <c r="D167" s="50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6" customFormat="1" ht="12.75" customHeight="1">
      <c r="A168" s="40">
        <v>53</v>
      </c>
      <c r="B168" s="39">
        <v>743</v>
      </c>
      <c r="C168" s="54" t="s">
        <v>51</v>
      </c>
      <c r="D168" s="46">
        <f>SUM(D169)</f>
        <v>0</v>
      </c>
      <c r="E168" s="46">
        <f aca="true" t="shared" si="53" ref="E168:O168">SUM(E169)</f>
        <v>0</v>
      </c>
      <c r="F168" s="46">
        <f t="shared" si="53"/>
        <v>0</v>
      </c>
      <c r="G168" s="46">
        <f t="shared" si="53"/>
        <v>0</v>
      </c>
      <c r="H168" s="46">
        <f t="shared" si="53"/>
        <v>0</v>
      </c>
      <c r="I168" s="46">
        <f t="shared" si="53"/>
        <v>0</v>
      </c>
      <c r="J168" s="46">
        <f t="shared" si="53"/>
        <v>0</v>
      </c>
      <c r="K168" s="46">
        <f t="shared" si="53"/>
        <v>0</v>
      </c>
      <c r="L168" s="46">
        <f t="shared" si="53"/>
        <v>0</v>
      </c>
      <c r="M168" s="46">
        <f t="shared" si="53"/>
        <v>0</v>
      </c>
      <c r="N168" s="46">
        <f t="shared" si="53"/>
        <v>0</v>
      </c>
      <c r="O168" s="46">
        <f t="shared" si="53"/>
        <v>0</v>
      </c>
    </row>
    <row r="169" spans="1:15" s="6" customFormat="1" ht="12.75" customHeight="1">
      <c r="A169" s="40"/>
      <c r="B169" s="39"/>
      <c r="C169" s="54"/>
      <c r="D169" s="46"/>
      <c r="E169" s="5"/>
      <c r="F169" s="5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1:15" s="6" customFormat="1" ht="12.75" customHeight="1">
      <c r="A170" s="121">
        <v>54</v>
      </c>
      <c r="B170" s="122">
        <v>744</v>
      </c>
      <c r="C170" s="27" t="s">
        <v>76</v>
      </c>
      <c r="D170" s="5">
        <f>SUM(D171:D171)</f>
        <v>0</v>
      </c>
      <c r="E170" s="5">
        <f>SUM(E171:E171)</f>
        <v>0</v>
      </c>
      <c r="F170" s="5">
        <f>SUM(F171:F171)</f>
        <v>0</v>
      </c>
      <c r="G170" s="5">
        <f aca="true" t="shared" si="54" ref="G170:O170">SUM(G171:G171)</f>
        <v>0</v>
      </c>
      <c r="H170" s="5">
        <f t="shared" si="54"/>
        <v>0</v>
      </c>
      <c r="I170" s="5">
        <f t="shared" si="54"/>
        <v>0</v>
      </c>
      <c r="J170" s="5">
        <f t="shared" si="54"/>
        <v>0</v>
      </c>
      <c r="K170" s="5">
        <f t="shared" si="54"/>
        <v>0</v>
      </c>
      <c r="L170" s="5">
        <f t="shared" si="54"/>
        <v>0</v>
      </c>
      <c r="M170" s="5">
        <f t="shared" si="54"/>
        <v>0</v>
      </c>
      <c r="N170" s="5">
        <f t="shared" si="54"/>
        <v>0</v>
      </c>
      <c r="O170" s="5">
        <f t="shared" si="54"/>
        <v>0</v>
      </c>
    </row>
    <row r="171" spans="1:15" s="6" customFormat="1" ht="40.5" customHeight="1">
      <c r="A171" s="121"/>
      <c r="B171" s="122"/>
      <c r="C171" s="12"/>
      <c r="D171" s="18"/>
      <c r="E171" s="25"/>
      <c r="F171" s="2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6" customFormat="1" ht="12.75" customHeight="1">
      <c r="A172" s="121">
        <v>55</v>
      </c>
      <c r="B172" s="121">
        <v>745</v>
      </c>
      <c r="C172" s="55" t="s">
        <v>52</v>
      </c>
      <c r="D172" s="5">
        <f aca="true" t="shared" si="55" ref="D172:O172">SUM(D173:D176)</f>
        <v>0</v>
      </c>
      <c r="E172" s="5">
        <f t="shared" si="55"/>
        <v>0</v>
      </c>
      <c r="F172" s="5">
        <f t="shared" si="55"/>
        <v>0</v>
      </c>
      <c r="G172" s="5">
        <f t="shared" si="55"/>
        <v>0</v>
      </c>
      <c r="H172" s="5">
        <f t="shared" si="55"/>
        <v>0</v>
      </c>
      <c r="I172" s="5">
        <f t="shared" si="55"/>
        <v>0</v>
      </c>
      <c r="J172" s="5">
        <f t="shared" si="55"/>
        <v>0</v>
      </c>
      <c r="K172" s="5">
        <f t="shared" si="55"/>
        <v>0</v>
      </c>
      <c r="L172" s="5">
        <f t="shared" si="55"/>
        <v>0</v>
      </c>
      <c r="M172" s="5">
        <f t="shared" si="55"/>
        <v>0</v>
      </c>
      <c r="N172" s="5">
        <f t="shared" si="55"/>
        <v>0</v>
      </c>
      <c r="O172" s="5">
        <f t="shared" si="55"/>
        <v>0</v>
      </c>
    </row>
    <row r="173" spans="1:15" s="6" customFormat="1" ht="24.75" customHeight="1">
      <c r="A173" s="121"/>
      <c r="B173" s="121"/>
      <c r="C173" s="1"/>
      <c r="D173" s="18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6" customFormat="1" ht="12.75" customHeight="1">
      <c r="A174" s="121"/>
      <c r="B174" s="121"/>
      <c r="C174" s="1"/>
      <c r="D174" s="18"/>
      <c r="E174" s="16"/>
      <c r="F174" s="16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6" customFormat="1" ht="24.75" customHeight="1">
      <c r="A175" s="121"/>
      <c r="B175" s="121"/>
      <c r="C175" s="1"/>
      <c r="D175" s="18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6" customFormat="1" ht="12.75" customHeight="1">
      <c r="A176" s="121"/>
      <c r="B176" s="121"/>
      <c r="C176" s="1"/>
      <c r="D176" s="18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6" customFormat="1" ht="12.75" customHeight="1">
      <c r="A177" s="122">
        <v>56</v>
      </c>
      <c r="B177" s="122">
        <v>746</v>
      </c>
      <c r="C177" s="54" t="s">
        <v>53</v>
      </c>
      <c r="D177" s="5">
        <f aca="true" t="shared" si="56" ref="D177:O177">SUM(D178:D180)</f>
        <v>0</v>
      </c>
      <c r="E177" s="5">
        <f t="shared" si="56"/>
        <v>0</v>
      </c>
      <c r="F177" s="5">
        <f t="shared" si="56"/>
        <v>0</v>
      </c>
      <c r="G177" s="5">
        <f t="shared" si="56"/>
        <v>0</v>
      </c>
      <c r="H177" s="5">
        <f t="shared" si="56"/>
        <v>0</v>
      </c>
      <c r="I177" s="5">
        <f t="shared" si="56"/>
        <v>0</v>
      </c>
      <c r="J177" s="5">
        <f t="shared" si="56"/>
        <v>0</v>
      </c>
      <c r="K177" s="5">
        <f t="shared" si="56"/>
        <v>0</v>
      </c>
      <c r="L177" s="5">
        <f t="shared" si="56"/>
        <v>0</v>
      </c>
      <c r="M177" s="5">
        <f t="shared" si="56"/>
        <v>0</v>
      </c>
      <c r="N177" s="5">
        <f t="shared" si="56"/>
        <v>0</v>
      </c>
      <c r="O177" s="5">
        <f t="shared" si="56"/>
        <v>0</v>
      </c>
    </row>
    <row r="178" spans="1:15" s="6" customFormat="1" ht="26.25" customHeight="1">
      <c r="A178" s="122"/>
      <c r="B178" s="122"/>
      <c r="C178" s="12"/>
      <c r="D178" s="18"/>
      <c r="E178" s="15"/>
      <c r="F178" s="15"/>
      <c r="G178" s="15"/>
      <c r="H178" s="16"/>
      <c r="I178" s="16"/>
      <c r="J178" s="16"/>
      <c r="K178" s="16"/>
      <c r="L178" s="16"/>
      <c r="M178" s="16"/>
      <c r="N178" s="16"/>
      <c r="O178" s="16"/>
    </row>
    <row r="179" spans="1:15" s="6" customFormat="1" ht="25.5" customHeight="1">
      <c r="A179" s="122"/>
      <c r="B179" s="122"/>
      <c r="C179" s="12"/>
      <c r="D179" s="18"/>
      <c r="E179" s="15"/>
      <c r="F179" s="15"/>
      <c r="G179" s="15"/>
      <c r="H179" s="16"/>
      <c r="I179" s="16"/>
      <c r="J179" s="16"/>
      <c r="K179" s="16"/>
      <c r="L179" s="16"/>
      <c r="M179" s="16"/>
      <c r="N179" s="16"/>
      <c r="O179" s="16"/>
    </row>
    <row r="180" spans="1:15" s="6" customFormat="1" ht="12.75" customHeight="1">
      <c r="A180" s="122"/>
      <c r="B180" s="122"/>
      <c r="C180" s="12"/>
      <c r="D180" s="18"/>
      <c r="E180" s="16"/>
      <c r="F180" s="16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6" customFormat="1" ht="12.75" customHeight="1">
      <c r="A181" s="122">
        <v>57</v>
      </c>
      <c r="B181" s="122">
        <v>747</v>
      </c>
      <c r="C181" s="4" t="s">
        <v>72</v>
      </c>
      <c r="D181" s="5">
        <f aca="true" t="shared" si="57" ref="D181:O181">SUM(D182:D183)</f>
        <v>0</v>
      </c>
      <c r="E181" s="5">
        <f t="shared" si="57"/>
        <v>0</v>
      </c>
      <c r="F181" s="5">
        <f t="shared" si="57"/>
        <v>0</v>
      </c>
      <c r="G181" s="5">
        <f t="shared" si="57"/>
        <v>0</v>
      </c>
      <c r="H181" s="5">
        <f t="shared" si="57"/>
        <v>0</v>
      </c>
      <c r="I181" s="5">
        <f t="shared" si="57"/>
        <v>0</v>
      </c>
      <c r="J181" s="5">
        <f t="shared" si="57"/>
        <v>0</v>
      </c>
      <c r="K181" s="5">
        <f t="shared" si="57"/>
        <v>0</v>
      </c>
      <c r="L181" s="5">
        <f t="shared" si="57"/>
        <v>0</v>
      </c>
      <c r="M181" s="5">
        <f t="shared" si="57"/>
        <v>0</v>
      </c>
      <c r="N181" s="5">
        <f t="shared" si="57"/>
        <v>0</v>
      </c>
      <c r="O181" s="5">
        <f t="shared" si="57"/>
        <v>0</v>
      </c>
    </row>
    <row r="182" spans="1:15" s="6" customFormat="1" ht="27" customHeight="1">
      <c r="A182" s="122"/>
      <c r="B182" s="122"/>
      <c r="C182" s="1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6" customFormat="1" ht="26.25" customHeight="1">
      <c r="A183" s="122"/>
      <c r="B183" s="122"/>
      <c r="C183" s="1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1:15" s="6" customFormat="1" ht="12.75" customHeight="1">
      <c r="A184" s="122">
        <v>58</v>
      </c>
      <c r="B184" s="122">
        <v>748</v>
      </c>
      <c r="C184" s="54" t="s">
        <v>54</v>
      </c>
      <c r="D184" s="5">
        <f aca="true" t="shared" si="58" ref="D184:O184">SUM(D185:D187)</f>
        <v>0</v>
      </c>
      <c r="E184" s="5">
        <f t="shared" si="58"/>
        <v>0</v>
      </c>
      <c r="F184" s="5">
        <f t="shared" si="58"/>
        <v>0</v>
      </c>
      <c r="G184" s="5">
        <f t="shared" si="58"/>
        <v>0</v>
      </c>
      <c r="H184" s="5">
        <f t="shared" si="58"/>
        <v>0</v>
      </c>
      <c r="I184" s="5">
        <f t="shared" si="58"/>
        <v>0</v>
      </c>
      <c r="J184" s="5">
        <f t="shared" si="58"/>
        <v>0</v>
      </c>
      <c r="K184" s="5">
        <f t="shared" si="58"/>
        <v>0</v>
      </c>
      <c r="L184" s="5">
        <f t="shared" si="58"/>
        <v>0</v>
      </c>
      <c r="M184" s="5">
        <f t="shared" si="58"/>
        <v>0</v>
      </c>
      <c r="N184" s="5">
        <f t="shared" si="58"/>
        <v>0</v>
      </c>
      <c r="O184" s="5">
        <f t="shared" si="58"/>
        <v>0</v>
      </c>
    </row>
    <row r="185" spans="1:15" s="6" customFormat="1" ht="12.75" customHeight="1">
      <c r="A185" s="122"/>
      <c r="B185" s="122"/>
      <c r="C185" s="1"/>
      <c r="D185" s="18"/>
      <c r="E185" s="7"/>
      <c r="F185" s="7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6" customFormat="1" ht="12.75" customHeight="1">
      <c r="A186" s="122"/>
      <c r="B186" s="122"/>
      <c r="C186" s="1"/>
      <c r="D186" s="18"/>
      <c r="E186" s="7"/>
      <c r="F186" s="7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6" customFormat="1" ht="12.75" customHeight="1">
      <c r="A187" s="122"/>
      <c r="B187" s="122"/>
      <c r="C187" s="1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1:15" s="6" customFormat="1" ht="12.75" customHeight="1">
      <c r="A188" s="121">
        <v>59</v>
      </c>
      <c r="B188" s="122">
        <v>749</v>
      </c>
      <c r="C188" s="54" t="s">
        <v>55</v>
      </c>
      <c r="D188" s="5">
        <f aca="true" t="shared" si="59" ref="D188:O188">SUM(D189:D190)</f>
        <v>0</v>
      </c>
      <c r="E188" s="5">
        <f t="shared" si="59"/>
        <v>0</v>
      </c>
      <c r="F188" s="5">
        <f t="shared" si="59"/>
        <v>0</v>
      </c>
      <c r="G188" s="5">
        <f t="shared" si="59"/>
        <v>0</v>
      </c>
      <c r="H188" s="5">
        <f t="shared" si="59"/>
        <v>0</v>
      </c>
      <c r="I188" s="5">
        <f t="shared" si="59"/>
        <v>0</v>
      </c>
      <c r="J188" s="5">
        <f t="shared" si="59"/>
        <v>0</v>
      </c>
      <c r="K188" s="5">
        <f t="shared" si="59"/>
        <v>0</v>
      </c>
      <c r="L188" s="5">
        <f t="shared" si="59"/>
        <v>0</v>
      </c>
      <c r="M188" s="5">
        <f t="shared" si="59"/>
        <v>0</v>
      </c>
      <c r="N188" s="5">
        <f t="shared" si="59"/>
        <v>0</v>
      </c>
      <c r="O188" s="5">
        <f t="shared" si="59"/>
        <v>0</v>
      </c>
    </row>
    <row r="189" spans="1:15" s="6" customFormat="1" ht="12.75" customHeight="1">
      <c r="A189" s="121"/>
      <c r="B189" s="122"/>
      <c r="C189" s="56"/>
      <c r="D189" s="1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s="6" customFormat="1" ht="12.75" customHeight="1">
      <c r="A190" s="121"/>
      <c r="B190" s="122"/>
      <c r="C190" s="56"/>
      <c r="D190" s="1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s="6" customFormat="1" ht="12.75" customHeight="1">
      <c r="A191" s="121">
        <v>60</v>
      </c>
      <c r="B191" s="122">
        <v>750</v>
      </c>
      <c r="C191" s="55" t="s">
        <v>56</v>
      </c>
      <c r="D191" s="5">
        <f aca="true" t="shared" si="60" ref="D191:O191">SUM(D192:D194)</f>
        <v>0</v>
      </c>
      <c r="E191" s="5">
        <f t="shared" si="60"/>
        <v>0</v>
      </c>
      <c r="F191" s="5">
        <f t="shared" si="60"/>
        <v>0</v>
      </c>
      <c r="G191" s="5">
        <f t="shared" si="60"/>
        <v>0</v>
      </c>
      <c r="H191" s="5">
        <f t="shared" si="60"/>
        <v>0</v>
      </c>
      <c r="I191" s="5">
        <f t="shared" si="60"/>
        <v>0</v>
      </c>
      <c r="J191" s="5">
        <f t="shared" si="60"/>
        <v>0</v>
      </c>
      <c r="K191" s="5">
        <f t="shared" si="60"/>
        <v>0</v>
      </c>
      <c r="L191" s="5">
        <f t="shared" si="60"/>
        <v>0</v>
      </c>
      <c r="M191" s="5">
        <f t="shared" si="60"/>
        <v>0</v>
      </c>
      <c r="N191" s="5">
        <f t="shared" si="60"/>
        <v>0</v>
      </c>
      <c r="O191" s="5">
        <f t="shared" si="60"/>
        <v>0</v>
      </c>
    </row>
    <row r="192" spans="1:15" s="6" customFormat="1" ht="12.75" customHeight="1">
      <c r="A192" s="121"/>
      <c r="B192" s="122"/>
      <c r="C192" s="12"/>
      <c r="D192" s="18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s="6" customFormat="1" ht="12.75" customHeight="1">
      <c r="A193" s="121"/>
      <c r="B193" s="122"/>
      <c r="C193" s="12"/>
      <c r="D193" s="18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s="6" customFormat="1" ht="12.75" customHeight="1">
      <c r="A194" s="121"/>
      <c r="B194" s="122"/>
      <c r="C194" s="12"/>
      <c r="D194" s="18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s="6" customFormat="1" ht="12.75" customHeight="1">
      <c r="A195" s="40">
        <v>61</v>
      </c>
      <c r="B195" s="39">
        <v>751</v>
      </c>
      <c r="C195" s="4" t="s">
        <v>57</v>
      </c>
      <c r="D195" s="43">
        <f>SUM(D196)</f>
        <v>0</v>
      </c>
      <c r="E195" s="43">
        <f aca="true" t="shared" si="61" ref="E195:O195">SUM(E196)</f>
        <v>0</v>
      </c>
      <c r="F195" s="43">
        <f t="shared" si="61"/>
        <v>0</v>
      </c>
      <c r="G195" s="43">
        <f t="shared" si="61"/>
        <v>0</v>
      </c>
      <c r="H195" s="43">
        <f t="shared" si="61"/>
        <v>0</v>
      </c>
      <c r="I195" s="43">
        <f t="shared" si="61"/>
        <v>0</v>
      </c>
      <c r="J195" s="43">
        <f t="shared" si="61"/>
        <v>0</v>
      </c>
      <c r="K195" s="43">
        <f t="shared" si="61"/>
        <v>0</v>
      </c>
      <c r="L195" s="43">
        <f t="shared" si="61"/>
        <v>0</v>
      </c>
      <c r="M195" s="43">
        <f t="shared" si="61"/>
        <v>0</v>
      </c>
      <c r="N195" s="43">
        <f t="shared" si="61"/>
        <v>0</v>
      </c>
      <c r="O195" s="43">
        <f t="shared" si="61"/>
        <v>0</v>
      </c>
    </row>
    <row r="196" spans="1:15" s="6" customFormat="1" ht="12.75" customHeight="1">
      <c r="A196" s="40"/>
      <c r="B196" s="39"/>
      <c r="C196" s="4"/>
      <c r="D196" s="43"/>
      <c r="E196" s="5"/>
      <c r="F196" s="5"/>
      <c r="G196" s="72"/>
      <c r="H196" s="72"/>
      <c r="I196" s="72"/>
      <c r="J196" s="72"/>
      <c r="K196" s="72"/>
      <c r="L196" s="72"/>
      <c r="M196" s="72"/>
      <c r="N196" s="72"/>
      <c r="O196" s="72"/>
    </row>
    <row r="197" spans="1:15" s="6" customFormat="1" ht="12.75" customHeight="1">
      <c r="A197" s="121">
        <v>62</v>
      </c>
      <c r="B197" s="122">
        <v>752</v>
      </c>
      <c r="C197" s="4" t="s">
        <v>77</v>
      </c>
      <c r="D197" s="5">
        <f aca="true" t="shared" si="62" ref="D197:O197">SUM(D198:D198)</f>
        <v>0</v>
      </c>
      <c r="E197" s="5">
        <f t="shared" si="62"/>
        <v>0</v>
      </c>
      <c r="F197" s="5">
        <f t="shared" si="62"/>
        <v>0</v>
      </c>
      <c r="G197" s="5">
        <f t="shared" si="62"/>
        <v>0</v>
      </c>
      <c r="H197" s="5">
        <f t="shared" si="62"/>
        <v>0</v>
      </c>
      <c r="I197" s="5">
        <f t="shared" si="62"/>
        <v>0</v>
      </c>
      <c r="J197" s="5">
        <f t="shared" si="62"/>
        <v>0</v>
      </c>
      <c r="K197" s="5">
        <f t="shared" si="62"/>
        <v>0</v>
      </c>
      <c r="L197" s="5">
        <f t="shared" si="62"/>
        <v>0</v>
      </c>
      <c r="M197" s="5">
        <f t="shared" si="62"/>
        <v>0</v>
      </c>
      <c r="N197" s="5">
        <f t="shared" si="62"/>
        <v>0</v>
      </c>
      <c r="O197" s="5">
        <f t="shared" si="62"/>
        <v>0</v>
      </c>
    </row>
    <row r="198" spans="1:15" s="6" customFormat="1" ht="25.5" customHeight="1">
      <c r="A198" s="121"/>
      <c r="B198" s="122"/>
      <c r="C198" s="22"/>
      <c r="D198" s="49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s="6" customFormat="1" ht="12.75" customHeight="1">
      <c r="A199" s="122">
        <v>63</v>
      </c>
      <c r="B199" s="122">
        <v>753</v>
      </c>
      <c r="C199" s="55" t="s">
        <v>74</v>
      </c>
      <c r="D199" s="5">
        <f aca="true" t="shared" si="63" ref="D199:O199">SUM(D200:D200)</f>
        <v>0</v>
      </c>
      <c r="E199" s="5">
        <f t="shared" si="63"/>
        <v>0</v>
      </c>
      <c r="F199" s="5">
        <f t="shared" si="63"/>
        <v>0</v>
      </c>
      <c r="G199" s="5">
        <f t="shared" si="63"/>
        <v>0</v>
      </c>
      <c r="H199" s="5">
        <f t="shared" si="63"/>
        <v>0</v>
      </c>
      <c r="I199" s="5">
        <f t="shared" si="63"/>
        <v>0</v>
      </c>
      <c r="J199" s="5">
        <f t="shared" si="63"/>
        <v>0</v>
      </c>
      <c r="K199" s="5">
        <f t="shared" si="63"/>
        <v>0</v>
      </c>
      <c r="L199" s="5">
        <f t="shared" si="63"/>
        <v>0</v>
      </c>
      <c r="M199" s="5">
        <f t="shared" si="63"/>
        <v>0</v>
      </c>
      <c r="N199" s="5">
        <f t="shared" si="63"/>
        <v>0</v>
      </c>
      <c r="O199" s="5">
        <f t="shared" si="63"/>
        <v>0</v>
      </c>
    </row>
    <row r="200" spans="1:15" s="6" customFormat="1" ht="12.75" customHeight="1">
      <c r="A200" s="122"/>
      <c r="B200" s="122"/>
      <c r="C200" s="68"/>
      <c r="D200" s="49"/>
      <c r="E200" s="18"/>
      <c r="F200" s="18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s="6" customFormat="1" ht="12.75" customHeight="1">
      <c r="A201" s="121">
        <v>64</v>
      </c>
      <c r="B201" s="122">
        <v>754</v>
      </c>
      <c r="C201" s="4" t="s">
        <v>58</v>
      </c>
      <c r="D201" s="5">
        <f aca="true" t="shared" si="64" ref="D201:O201">SUM(D202:D203)</f>
        <v>0</v>
      </c>
      <c r="E201" s="5">
        <f t="shared" si="64"/>
        <v>0</v>
      </c>
      <c r="F201" s="5">
        <f t="shared" si="64"/>
        <v>0</v>
      </c>
      <c r="G201" s="5">
        <f t="shared" si="64"/>
        <v>0</v>
      </c>
      <c r="H201" s="5">
        <f t="shared" si="64"/>
        <v>0</v>
      </c>
      <c r="I201" s="5">
        <f t="shared" si="64"/>
        <v>0</v>
      </c>
      <c r="J201" s="5">
        <f t="shared" si="64"/>
        <v>0</v>
      </c>
      <c r="K201" s="5">
        <f t="shared" si="64"/>
        <v>0</v>
      </c>
      <c r="L201" s="5">
        <f t="shared" si="64"/>
        <v>0</v>
      </c>
      <c r="M201" s="5">
        <f t="shared" si="64"/>
        <v>0</v>
      </c>
      <c r="N201" s="5">
        <f t="shared" si="64"/>
        <v>0</v>
      </c>
      <c r="O201" s="5">
        <f t="shared" si="64"/>
        <v>0</v>
      </c>
    </row>
    <row r="202" spans="1:15" s="6" customFormat="1" ht="12.75" customHeight="1">
      <c r="A202" s="121"/>
      <c r="B202" s="122"/>
      <c r="C202" s="1"/>
      <c r="D202" s="49"/>
      <c r="E202" s="16"/>
      <c r="F202" s="16"/>
      <c r="G202" s="16"/>
      <c r="H202" s="25"/>
      <c r="I202" s="25"/>
      <c r="J202" s="25"/>
      <c r="K202" s="25"/>
      <c r="L202" s="25"/>
      <c r="M202" s="25"/>
      <c r="N202" s="25"/>
      <c r="O202" s="25"/>
    </row>
    <row r="203" spans="1:15" s="6" customFormat="1" ht="12.75" customHeight="1">
      <c r="A203" s="121"/>
      <c r="B203" s="122"/>
      <c r="C203" s="1"/>
      <c r="D203" s="49"/>
      <c r="E203" s="15"/>
      <c r="F203" s="15"/>
      <c r="G203" s="16"/>
      <c r="H203" s="25"/>
      <c r="I203" s="25"/>
      <c r="J203" s="25"/>
      <c r="K203" s="25"/>
      <c r="L203" s="25"/>
      <c r="M203" s="25"/>
      <c r="N203" s="25"/>
      <c r="O203" s="25"/>
    </row>
    <row r="204" spans="1:19" s="6" customFormat="1" ht="12.75" customHeight="1">
      <c r="A204" s="121">
        <v>65</v>
      </c>
      <c r="B204" s="122">
        <v>755</v>
      </c>
      <c r="C204" s="54" t="s">
        <v>59</v>
      </c>
      <c r="D204" s="5">
        <f aca="true" t="shared" si="65" ref="D204:O204">SUM(D205:D206)</f>
        <v>0</v>
      </c>
      <c r="E204" s="5">
        <f t="shared" si="65"/>
        <v>0</v>
      </c>
      <c r="F204" s="5">
        <f t="shared" si="65"/>
        <v>0</v>
      </c>
      <c r="G204" s="5">
        <f t="shared" si="65"/>
        <v>0</v>
      </c>
      <c r="H204" s="5">
        <f t="shared" si="65"/>
        <v>0</v>
      </c>
      <c r="I204" s="5">
        <f t="shared" si="65"/>
        <v>0</v>
      </c>
      <c r="J204" s="5">
        <f t="shared" si="65"/>
        <v>0</v>
      </c>
      <c r="K204" s="5">
        <f t="shared" si="65"/>
        <v>0</v>
      </c>
      <c r="L204" s="5">
        <f t="shared" si="65"/>
        <v>0</v>
      </c>
      <c r="M204" s="5">
        <f t="shared" si="65"/>
        <v>0</v>
      </c>
      <c r="N204" s="5">
        <f t="shared" si="65"/>
        <v>0</v>
      </c>
      <c r="O204" s="5">
        <f t="shared" si="65"/>
        <v>0</v>
      </c>
      <c r="Q204" s="31"/>
      <c r="R204" s="31"/>
      <c r="S204" s="31"/>
    </row>
    <row r="205" spans="1:19" s="6" customFormat="1" ht="12.75" customHeight="1">
      <c r="A205" s="121"/>
      <c r="B205" s="122"/>
      <c r="C205" s="1"/>
      <c r="D205" s="49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Q205" s="31"/>
      <c r="R205" s="31"/>
      <c r="S205" s="31"/>
    </row>
    <row r="206" spans="1:19" s="6" customFormat="1" ht="12.75" customHeight="1">
      <c r="A206" s="121"/>
      <c r="B206" s="122"/>
      <c r="C206" s="1"/>
      <c r="D206" s="49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Q206" s="31"/>
      <c r="R206" s="31"/>
      <c r="S206" s="31"/>
    </row>
    <row r="207" spans="1:15" s="6" customFormat="1" ht="12.75" customHeight="1">
      <c r="A207" s="122">
        <v>66</v>
      </c>
      <c r="B207" s="122">
        <v>756</v>
      </c>
      <c r="C207" s="4" t="s">
        <v>60</v>
      </c>
      <c r="D207" s="5">
        <f>SUM(D208)</f>
        <v>0</v>
      </c>
      <c r="E207" s="5">
        <f>SUM(E208)</f>
        <v>0</v>
      </c>
      <c r="F207" s="5">
        <f>SUM(F208)</f>
        <v>0</v>
      </c>
      <c r="G207" s="5">
        <f aca="true" t="shared" si="66" ref="G207:O207">SUM(G208)</f>
        <v>0</v>
      </c>
      <c r="H207" s="5">
        <f t="shared" si="66"/>
        <v>0</v>
      </c>
      <c r="I207" s="5">
        <f t="shared" si="66"/>
        <v>0</v>
      </c>
      <c r="J207" s="5">
        <f t="shared" si="66"/>
        <v>0</v>
      </c>
      <c r="K207" s="5">
        <f t="shared" si="66"/>
        <v>0</v>
      </c>
      <c r="L207" s="5">
        <f t="shared" si="66"/>
        <v>0</v>
      </c>
      <c r="M207" s="5">
        <f t="shared" si="66"/>
        <v>0</v>
      </c>
      <c r="N207" s="5">
        <f t="shared" si="66"/>
        <v>0</v>
      </c>
      <c r="O207" s="5">
        <f t="shared" si="66"/>
        <v>0</v>
      </c>
    </row>
    <row r="208" spans="1:15" s="6" customFormat="1" ht="12.75" customHeight="1">
      <c r="A208" s="122"/>
      <c r="B208" s="122"/>
      <c r="C208" s="22"/>
      <c r="D208" s="49"/>
      <c r="E208" s="11"/>
      <c r="F208" s="11"/>
      <c r="G208" s="11"/>
      <c r="H208" s="13"/>
      <c r="I208" s="13"/>
      <c r="J208" s="13"/>
      <c r="K208" s="13"/>
      <c r="L208" s="13"/>
      <c r="M208" s="13"/>
      <c r="N208" s="13"/>
      <c r="O208" s="5"/>
    </row>
    <row r="209" spans="1:15" s="6" customFormat="1" ht="12.75" customHeight="1">
      <c r="A209" s="121">
        <v>67</v>
      </c>
      <c r="B209" s="122">
        <v>757</v>
      </c>
      <c r="C209" s="55" t="s">
        <v>61</v>
      </c>
      <c r="D209" s="5">
        <f aca="true" t="shared" si="67" ref="D209:O209">SUM(D210:D212)</f>
        <v>0</v>
      </c>
      <c r="E209" s="5">
        <f t="shared" si="67"/>
        <v>0</v>
      </c>
      <c r="F209" s="5">
        <f t="shared" si="67"/>
        <v>0</v>
      </c>
      <c r="G209" s="5">
        <f t="shared" si="67"/>
        <v>0</v>
      </c>
      <c r="H209" s="5">
        <f t="shared" si="67"/>
        <v>0</v>
      </c>
      <c r="I209" s="5">
        <f t="shared" si="67"/>
        <v>0</v>
      </c>
      <c r="J209" s="5">
        <f t="shared" si="67"/>
        <v>0</v>
      </c>
      <c r="K209" s="5">
        <f t="shared" si="67"/>
        <v>0</v>
      </c>
      <c r="L209" s="5">
        <f t="shared" si="67"/>
        <v>0</v>
      </c>
      <c r="M209" s="5">
        <f t="shared" si="67"/>
        <v>0</v>
      </c>
      <c r="N209" s="5">
        <f t="shared" si="67"/>
        <v>0</v>
      </c>
      <c r="O209" s="5">
        <f t="shared" si="67"/>
        <v>0</v>
      </c>
    </row>
    <row r="210" spans="1:15" s="6" customFormat="1" ht="12.75" customHeight="1">
      <c r="A210" s="121"/>
      <c r="B210" s="122"/>
      <c r="C210" s="1"/>
      <c r="D210" s="49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6" customFormat="1" ht="26.25" customHeight="1">
      <c r="A211" s="121"/>
      <c r="B211" s="122"/>
      <c r="C211" s="1"/>
      <c r="D211" s="49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s="6" customFormat="1" ht="24.75" customHeight="1">
      <c r="A212" s="121"/>
      <c r="B212" s="122"/>
      <c r="C212" s="1"/>
      <c r="D212" s="49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s="6" customFormat="1" ht="12.75" customHeight="1">
      <c r="A213" s="40">
        <v>68</v>
      </c>
      <c r="B213" s="39">
        <v>758</v>
      </c>
      <c r="C213" s="4" t="s">
        <v>62</v>
      </c>
      <c r="D213" s="43">
        <f>SUM(D214)</f>
        <v>0</v>
      </c>
      <c r="E213" s="43">
        <f aca="true" t="shared" si="68" ref="E213:O213">SUM(E214)</f>
        <v>0</v>
      </c>
      <c r="F213" s="43">
        <f t="shared" si="68"/>
        <v>0</v>
      </c>
      <c r="G213" s="43">
        <f t="shared" si="68"/>
        <v>0</v>
      </c>
      <c r="H213" s="43">
        <f t="shared" si="68"/>
        <v>0</v>
      </c>
      <c r="I213" s="43">
        <f t="shared" si="68"/>
        <v>0</v>
      </c>
      <c r="J213" s="43">
        <f t="shared" si="68"/>
        <v>0</v>
      </c>
      <c r="K213" s="43">
        <f t="shared" si="68"/>
        <v>0</v>
      </c>
      <c r="L213" s="43">
        <f t="shared" si="68"/>
        <v>0</v>
      </c>
      <c r="M213" s="43">
        <f t="shared" si="68"/>
        <v>0</v>
      </c>
      <c r="N213" s="43">
        <f t="shared" si="68"/>
        <v>0</v>
      </c>
      <c r="O213" s="43">
        <f t="shared" si="68"/>
        <v>0</v>
      </c>
    </row>
    <row r="214" spans="1:15" s="6" customFormat="1" ht="12.75" customHeight="1">
      <c r="A214" s="40"/>
      <c r="B214" s="39"/>
      <c r="C214" s="4"/>
      <c r="D214" s="43"/>
      <c r="E214" s="5"/>
      <c r="F214" s="5"/>
      <c r="G214" s="72"/>
      <c r="H214" s="72"/>
      <c r="I214" s="72"/>
      <c r="J214" s="72"/>
      <c r="K214" s="72"/>
      <c r="L214" s="72"/>
      <c r="M214" s="72"/>
      <c r="N214" s="72"/>
      <c r="O214" s="72"/>
    </row>
    <row r="215" spans="1:15" s="6" customFormat="1" ht="12.75" customHeight="1">
      <c r="A215" s="122">
        <v>69</v>
      </c>
      <c r="B215" s="122">
        <v>759</v>
      </c>
      <c r="C215" s="55" t="s">
        <v>63</v>
      </c>
      <c r="D215" s="5">
        <f>SUM(D216:D222)</f>
        <v>0</v>
      </c>
      <c r="E215" s="5">
        <f>SUM(E216:E222)</f>
        <v>0</v>
      </c>
      <c r="F215" s="5">
        <f aca="true" t="shared" si="69" ref="F215:O215">SUM(F216:F222)</f>
        <v>0</v>
      </c>
      <c r="G215" s="5">
        <f t="shared" si="69"/>
        <v>0</v>
      </c>
      <c r="H215" s="5">
        <f t="shared" si="69"/>
        <v>0</v>
      </c>
      <c r="I215" s="5">
        <f t="shared" si="69"/>
        <v>0</v>
      </c>
      <c r="J215" s="5">
        <f t="shared" si="69"/>
        <v>0</v>
      </c>
      <c r="K215" s="5">
        <f t="shared" si="69"/>
        <v>0</v>
      </c>
      <c r="L215" s="5">
        <f t="shared" si="69"/>
        <v>0</v>
      </c>
      <c r="M215" s="5">
        <f t="shared" si="69"/>
        <v>0</v>
      </c>
      <c r="N215" s="5">
        <f t="shared" si="69"/>
        <v>0</v>
      </c>
      <c r="O215" s="5">
        <f t="shared" si="69"/>
        <v>0</v>
      </c>
    </row>
    <row r="216" spans="1:15" s="6" customFormat="1" ht="12.75" customHeight="1">
      <c r="A216" s="122"/>
      <c r="B216" s="122"/>
      <c r="C216" s="1"/>
      <c r="D216" s="49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6" customFormat="1" ht="12.75">
      <c r="A217" s="122"/>
      <c r="B217" s="122"/>
      <c r="C217" s="1"/>
      <c r="D217" s="49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6" customFormat="1" ht="24.75" customHeight="1">
      <c r="A218" s="122"/>
      <c r="B218" s="122"/>
      <c r="C218" s="1"/>
      <c r="D218" s="49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6" customFormat="1" ht="24.75" customHeight="1">
      <c r="A219" s="122"/>
      <c r="B219" s="122"/>
      <c r="C219" s="1"/>
      <c r="D219" s="49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s="6" customFormat="1" ht="12" customHeight="1">
      <c r="A220" s="122"/>
      <c r="B220" s="122"/>
      <c r="C220" s="1"/>
      <c r="D220" s="49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</row>
    <row r="221" spans="1:15" s="6" customFormat="1" ht="12.75" customHeight="1">
      <c r="A221" s="122"/>
      <c r="B221" s="122"/>
      <c r="C221" s="1"/>
      <c r="D221" s="49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</row>
    <row r="222" spans="1:15" s="6" customFormat="1" ht="12.75" customHeight="1">
      <c r="A222" s="122"/>
      <c r="B222" s="122"/>
      <c r="C222" s="1"/>
      <c r="D222" s="49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</row>
    <row r="223" spans="1:15" s="6" customFormat="1" ht="12.75" customHeight="1">
      <c r="A223" s="121">
        <v>70</v>
      </c>
      <c r="B223" s="122">
        <v>760</v>
      </c>
      <c r="C223" s="54" t="s">
        <v>64</v>
      </c>
      <c r="D223" s="5">
        <f aca="true" t="shared" si="70" ref="D223:O223">SUM(D224:D225)</f>
        <v>0</v>
      </c>
      <c r="E223" s="5">
        <f t="shared" si="70"/>
        <v>0</v>
      </c>
      <c r="F223" s="5">
        <f t="shared" si="70"/>
        <v>0</v>
      </c>
      <c r="G223" s="5">
        <f t="shared" si="70"/>
        <v>0</v>
      </c>
      <c r="H223" s="5">
        <f t="shared" si="70"/>
        <v>0</v>
      </c>
      <c r="I223" s="5">
        <f t="shared" si="70"/>
        <v>0</v>
      </c>
      <c r="J223" s="5">
        <f t="shared" si="70"/>
        <v>0</v>
      </c>
      <c r="K223" s="5">
        <f t="shared" si="70"/>
        <v>0</v>
      </c>
      <c r="L223" s="5">
        <f t="shared" si="70"/>
        <v>0</v>
      </c>
      <c r="M223" s="5">
        <f t="shared" si="70"/>
        <v>0</v>
      </c>
      <c r="N223" s="5">
        <f t="shared" si="70"/>
        <v>0</v>
      </c>
      <c r="O223" s="5">
        <f t="shared" si="70"/>
        <v>0</v>
      </c>
    </row>
    <row r="224" spans="1:15" s="6" customFormat="1" ht="63.75" customHeight="1">
      <c r="A224" s="121"/>
      <c r="B224" s="122"/>
      <c r="C224" s="22"/>
      <c r="D224" s="49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s="6" customFormat="1" ht="12.75" customHeight="1">
      <c r="A225" s="121"/>
      <c r="B225" s="122"/>
      <c r="C225" s="22"/>
      <c r="D225" s="49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s="6" customFormat="1" ht="12.75" customHeight="1">
      <c r="A226" s="40">
        <v>71</v>
      </c>
      <c r="B226" s="39">
        <v>761</v>
      </c>
      <c r="C226" s="54" t="s">
        <v>78</v>
      </c>
      <c r="D226" s="46">
        <f>SUM(D227)</f>
        <v>0</v>
      </c>
      <c r="E226" s="46">
        <f aca="true" t="shared" si="71" ref="E226:O226">SUM(E227)</f>
        <v>0</v>
      </c>
      <c r="F226" s="46">
        <f t="shared" si="71"/>
        <v>0</v>
      </c>
      <c r="G226" s="46">
        <f t="shared" si="71"/>
        <v>0</v>
      </c>
      <c r="H226" s="46">
        <f t="shared" si="71"/>
        <v>0</v>
      </c>
      <c r="I226" s="46">
        <f t="shared" si="71"/>
        <v>0</v>
      </c>
      <c r="J226" s="46">
        <f t="shared" si="71"/>
        <v>0</v>
      </c>
      <c r="K226" s="46">
        <f t="shared" si="71"/>
        <v>0</v>
      </c>
      <c r="L226" s="46">
        <f t="shared" si="71"/>
        <v>0</v>
      </c>
      <c r="M226" s="46">
        <f t="shared" si="71"/>
        <v>0</v>
      </c>
      <c r="N226" s="46">
        <f t="shared" si="71"/>
        <v>0</v>
      </c>
      <c r="O226" s="46">
        <f t="shared" si="71"/>
        <v>0</v>
      </c>
    </row>
    <row r="227" spans="1:15" s="6" customFormat="1" ht="12.75" customHeight="1">
      <c r="A227" s="40"/>
      <c r="B227" s="39"/>
      <c r="C227" s="54"/>
      <c r="D227" s="46"/>
      <c r="E227" s="5"/>
      <c r="F227" s="5"/>
      <c r="G227" s="72"/>
      <c r="H227" s="72"/>
      <c r="I227" s="72"/>
      <c r="J227" s="72"/>
      <c r="K227" s="72"/>
      <c r="L227" s="72"/>
      <c r="M227" s="72"/>
      <c r="N227" s="72"/>
      <c r="O227" s="72"/>
    </row>
    <row r="228" spans="1:15" s="6" customFormat="1" ht="12.75" customHeight="1">
      <c r="A228" s="121">
        <v>72</v>
      </c>
      <c r="B228" s="122">
        <v>762</v>
      </c>
      <c r="C228" s="4" t="s">
        <v>65</v>
      </c>
      <c r="D228" s="5">
        <f aca="true" t="shared" si="72" ref="D228:O228">SUM(D229:D229)</f>
        <v>0</v>
      </c>
      <c r="E228" s="5">
        <f t="shared" si="72"/>
        <v>0</v>
      </c>
      <c r="F228" s="5">
        <f t="shared" si="72"/>
        <v>0</v>
      </c>
      <c r="G228" s="5">
        <f t="shared" si="72"/>
        <v>0</v>
      </c>
      <c r="H228" s="5">
        <f t="shared" si="72"/>
        <v>0</v>
      </c>
      <c r="I228" s="5">
        <f t="shared" si="72"/>
        <v>0</v>
      </c>
      <c r="J228" s="5">
        <f t="shared" si="72"/>
        <v>0</v>
      </c>
      <c r="K228" s="5">
        <f t="shared" si="72"/>
        <v>0</v>
      </c>
      <c r="L228" s="5">
        <f t="shared" si="72"/>
        <v>0</v>
      </c>
      <c r="M228" s="5">
        <f t="shared" si="72"/>
        <v>0</v>
      </c>
      <c r="N228" s="5">
        <f t="shared" si="72"/>
        <v>0</v>
      </c>
      <c r="O228" s="5">
        <f t="shared" si="72"/>
        <v>0</v>
      </c>
    </row>
    <row r="229" spans="1:15" s="6" customFormat="1" ht="27.75" customHeight="1">
      <c r="A229" s="121"/>
      <c r="B229" s="122"/>
      <c r="C229" s="22"/>
      <c r="D229" s="49"/>
      <c r="E229" s="15"/>
      <c r="F229" s="15"/>
      <c r="G229" s="25"/>
      <c r="H229" s="7"/>
      <c r="I229" s="25"/>
      <c r="J229" s="25"/>
      <c r="K229" s="7"/>
      <c r="L229" s="25"/>
      <c r="M229" s="25"/>
      <c r="N229" s="7"/>
      <c r="O229" s="25"/>
    </row>
    <row r="230" spans="1:15" s="6" customFormat="1" ht="12.75" customHeight="1">
      <c r="A230" s="122">
        <v>73</v>
      </c>
      <c r="B230" s="122">
        <v>763</v>
      </c>
      <c r="C230" s="4" t="s">
        <v>71</v>
      </c>
      <c r="D230" s="5">
        <f aca="true" t="shared" si="73" ref="D230:O230">SUM(D231:D231)</f>
        <v>0</v>
      </c>
      <c r="E230" s="5">
        <f t="shared" si="73"/>
        <v>0</v>
      </c>
      <c r="F230" s="5">
        <f t="shared" si="73"/>
        <v>0</v>
      </c>
      <c r="G230" s="5">
        <f t="shared" si="73"/>
        <v>0</v>
      </c>
      <c r="H230" s="5">
        <f t="shared" si="73"/>
        <v>0</v>
      </c>
      <c r="I230" s="5">
        <f t="shared" si="73"/>
        <v>0</v>
      </c>
      <c r="J230" s="5">
        <f t="shared" si="73"/>
        <v>0</v>
      </c>
      <c r="K230" s="5">
        <f t="shared" si="73"/>
        <v>0</v>
      </c>
      <c r="L230" s="5">
        <f t="shared" si="73"/>
        <v>0</v>
      </c>
      <c r="M230" s="5">
        <f t="shared" si="73"/>
        <v>0</v>
      </c>
      <c r="N230" s="5">
        <f t="shared" si="73"/>
        <v>0</v>
      </c>
      <c r="O230" s="5">
        <f t="shared" si="73"/>
        <v>0</v>
      </c>
    </row>
    <row r="231" spans="1:15" s="6" customFormat="1" ht="27" customHeight="1">
      <c r="A231" s="122"/>
      <c r="B231" s="122"/>
      <c r="C231" s="69"/>
      <c r="D231" s="49"/>
      <c r="E231" s="37"/>
      <c r="F231" s="37"/>
      <c r="G231" s="37"/>
      <c r="H231" s="38"/>
      <c r="I231" s="38"/>
      <c r="J231" s="38"/>
      <c r="K231" s="38"/>
      <c r="L231" s="38"/>
      <c r="M231" s="38"/>
      <c r="N231" s="38"/>
      <c r="O231" s="38"/>
    </row>
    <row r="232" spans="1:15" s="6" customFormat="1" ht="12.75" customHeight="1">
      <c r="A232" s="122">
        <v>74</v>
      </c>
      <c r="B232" s="122">
        <v>764</v>
      </c>
      <c r="C232" s="55" t="s">
        <v>66</v>
      </c>
      <c r="D232" s="5">
        <f aca="true" t="shared" si="74" ref="D232:O232">SUM(D233:D233)</f>
        <v>0</v>
      </c>
      <c r="E232" s="5">
        <f t="shared" si="74"/>
        <v>0</v>
      </c>
      <c r="F232" s="5">
        <f t="shared" si="74"/>
        <v>0</v>
      </c>
      <c r="G232" s="5">
        <f t="shared" si="74"/>
        <v>0</v>
      </c>
      <c r="H232" s="5">
        <f t="shared" si="74"/>
        <v>0</v>
      </c>
      <c r="I232" s="5">
        <f t="shared" si="74"/>
        <v>0</v>
      </c>
      <c r="J232" s="5">
        <f t="shared" si="74"/>
        <v>0</v>
      </c>
      <c r="K232" s="5">
        <f t="shared" si="74"/>
        <v>0</v>
      </c>
      <c r="L232" s="5">
        <f t="shared" si="74"/>
        <v>0</v>
      </c>
      <c r="M232" s="5">
        <f t="shared" si="74"/>
        <v>0</v>
      </c>
      <c r="N232" s="5">
        <f t="shared" si="74"/>
        <v>0</v>
      </c>
      <c r="O232" s="5">
        <f t="shared" si="74"/>
        <v>0</v>
      </c>
    </row>
    <row r="233" spans="1:15" s="6" customFormat="1" ht="24.75" customHeight="1">
      <c r="A233" s="122"/>
      <c r="B233" s="122"/>
      <c r="C233" s="22"/>
      <c r="D233" s="49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s="6" customFormat="1" ht="15.75" customHeight="1">
      <c r="A234" s="122">
        <v>75</v>
      </c>
      <c r="B234" s="122">
        <v>765</v>
      </c>
      <c r="C234" s="36" t="s">
        <v>67</v>
      </c>
      <c r="D234" s="51">
        <f>E234+F234</f>
        <v>0</v>
      </c>
      <c r="E234" s="5">
        <f aca="true" t="shared" si="75" ref="E234:O234">SUM(E235:E237)</f>
        <v>0</v>
      </c>
      <c r="F234" s="5">
        <f t="shared" si="75"/>
        <v>0</v>
      </c>
      <c r="G234" s="5">
        <f t="shared" si="75"/>
        <v>0</v>
      </c>
      <c r="H234" s="5">
        <f t="shared" si="75"/>
        <v>0</v>
      </c>
      <c r="I234" s="5">
        <f t="shared" si="75"/>
        <v>0</v>
      </c>
      <c r="J234" s="5">
        <f t="shared" si="75"/>
        <v>0</v>
      </c>
      <c r="K234" s="5">
        <f t="shared" si="75"/>
        <v>0</v>
      </c>
      <c r="L234" s="5">
        <f t="shared" si="75"/>
        <v>0</v>
      </c>
      <c r="M234" s="5">
        <f t="shared" si="75"/>
        <v>0</v>
      </c>
      <c r="N234" s="5">
        <f t="shared" si="75"/>
        <v>0</v>
      </c>
      <c r="O234" s="5">
        <f t="shared" si="75"/>
        <v>0</v>
      </c>
    </row>
    <row r="235" spans="1:15" s="6" customFormat="1" ht="12.75" customHeight="1">
      <c r="A235" s="122"/>
      <c r="B235" s="122"/>
      <c r="C235" s="22"/>
      <c r="D235" s="49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s="6" customFormat="1" ht="12.75" customHeight="1">
      <c r="A236" s="122"/>
      <c r="B236" s="122"/>
      <c r="C236" s="22"/>
      <c r="D236" s="49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s="6" customFormat="1" ht="12.75" customHeight="1">
      <c r="A237" s="122"/>
      <c r="B237" s="122"/>
      <c r="C237" s="22"/>
      <c r="D237" s="49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s="6" customFormat="1" ht="12.75" customHeight="1">
      <c r="A238" s="39">
        <v>76</v>
      </c>
      <c r="B238" s="39">
        <v>766</v>
      </c>
      <c r="C238" s="4" t="s">
        <v>68</v>
      </c>
      <c r="D238" s="43">
        <f>SUM(D239)</f>
        <v>0</v>
      </c>
      <c r="E238" s="43">
        <f aca="true" t="shared" si="76" ref="E238:O238">SUM(E239)</f>
        <v>0</v>
      </c>
      <c r="F238" s="43">
        <f t="shared" si="76"/>
        <v>0</v>
      </c>
      <c r="G238" s="43">
        <f t="shared" si="76"/>
        <v>0</v>
      </c>
      <c r="H238" s="43">
        <f t="shared" si="76"/>
        <v>0</v>
      </c>
      <c r="I238" s="43">
        <f t="shared" si="76"/>
        <v>0</v>
      </c>
      <c r="J238" s="43">
        <f t="shared" si="76"/>
        <v>0</v>
      </c>
      <c r="K238" s="43">
        <f t="shared" si="76"/>
        <v>0</v>
      </c>
      <c r="L238" s="43">
        <f t="shared" si="76"/>
        <v>0</v>
      </c>
      <c r="M238" s="43">
        <f t="shared" si="76"/>
        <v>0</v>
      </c>
      <c r="N238" s="43">
        <f t="shared" si="76"/>
        <v>0</v>
      </c>
      <c r="O238" s="43">
        <f t="shared" si="76"/>
        <v>0</v>
      </c>
    </row>
    <row r="239" spans="1:15" s="6" customFormat="1" ht="12.75" customHeight="1">
      <c r="A239" s="39"/>
      <c r="B239" s="39"/>
      <c r="C239" s="4"/>
      <c r="D239" s="43"/>
      <c r="E239" s="5"/>
      <c r="F239" s="5"/>
      <c r="G239" s="72"/>
      <c r="H239" s="72"/>
      <c r="I239" s="72"/>
      <c r="J239" s="72"/>
      <c r="K239" s="72"/>
      <c r="L239" s="72"/>
      <c r="M239" s="72"/>
      <c r="N239" s="72"/>
      <c r="O239" s="72"/>
    </row>
    <row r="240" spans="1:15" s="6" customFormat="1" ht="12.75" customHeight="1">
      <c r="A240" s="121">
        <v>77</v>
      </c>
      <c r="B240" s="122">
        <v>767</v>
      </c>
      <c r="C240" s="55" t="s">
        <v>69</v>
      </c>
      <c r="D240" s="5">
        <f aca="true" t="shared" si="77" ref="D240:O240">SUM(D241:D241)</f>
        <v>0</v>
      </c>
      <c r="E240" s="5">
        <f t="shared" si="77"/>
        <v>0</v>
      </c>
      <c r="F240" s="5">
        <f t="shared" si="77"/>
        <v>0</v>
      </c>
      <c r="G240" s="5">
        <f t="shared" si="77"/>
        <v>0</v>
      </c>
      <c r="H240" s="5">
        <f t="shared" si="77"/>
        <v>0</v>
      </c>
      <c r="I240" s="5">
        <f t="shared" si="77"/>
        <v>0</v>
      </c>
      <c r="J240" s="5">
        <f t="shared" si="77"/>
        <v>0</v>
      </c>
      <c r="K240" s="5">
        <f t="shared" si="77"/>
        <v>0</v>
      </c>
      <c r="L240" s="5">
        <f t="shared" si="77"/>
        <v>0</v>
      </c>
      <c r="M240" s="5">
        <f t="shared" si="77"/>
        <v>0</v>
      </c>
      <c r="N240" s="5">
        <f t="shared" si="77"/>
        <v>0</v>
      </c>
      <c r="O240" s="5">
        <f t="shared" si="77"/>
        <v>0</v>
      </c>
    </row>
    <row r="241" spans="1:15" s="6" customFormat="1" ht="30" customHeight="1">
      <c r="A241" s="121"/>
      <c r="B241" s="122"/>
      <c r="C241" s="1"/>
      <c r="D241" s="49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s="6" customFormat="1" ht="12.75" customHeight="1">
      <c r="A242" s="121">
        <v>78</v>
      </c>
      <c r="B242" s="122">
        <v>768</v>
      </c>
      <c r="C242" s="55" t="s">
        <v>70</v>
      </c>
      <c r="D242" s="5">
        <f aca="true" t="shared" si="78" ref="D242:O242">SUM(D243:D244)</f>
        <v>0</v>
      </c>
      <c r="E242" s="5">
        <f t="shared" si="78"/>
        <v>0</v>
      </c>
      <c r="F242" s="5">
        <f t="shared" si="78"/>
        <v>0</v>
      </c>
      <c r="G242" s="5">
        <f t="shared" si="78"/>
        <v>0</v>
      </c>
      <c r="H242" s="5">
        <f t="shared" si="78"/>
        <v>0</v>
      </c>
      <c r="I242" s="5">
        <f t="shared" si="78"/>
        <v>0</v>
      </c>
      <c r="J242" s="5">
        <f t="shared" si="78"/>
        <v>0</v>
      </c>
      <c r="K242" s="5">
        <f t="shared" si="78"/>
        <v>0</v>
      </c>
      <c r="L242" s="5">
        <f t="shared" si="78"/>
        <v>0</v>
      </c>
      <c r="M242" s="5">
        <f t="shared" si="78"/>
        <v>0</v>
      </c>
      <c r="N242" s="5">
        <f t="shared" si="78"/>
        <v>0</v>
      </c>
      <c r="O242" s="5">
        <f t="shared" si="78"/>
        <v>0</v>
      </c>
    </row>
    <row r="243" spans="1:15" s="6" customFormat="1" ht="12.75" customHeight="1">
      <c r="A243" s="121"/>
      <c r="B243" s="122"/>
      <c r="C243" s="22"/>
      <c r="D243" s="49"/>
      <c r="E243" s="18"/>
      <c r="F243" s="18"/>
      <c r="G243" s="16"/>
      <c r="H243" s="16"/>
      <c r="I243" s="16"/>
      <c r="J243" s="16"/>
      <c r="K243" s="16"/>
      <c r="L243" s="16"/>
      <c r="M243" s="16"/>
      <c r="N243" s="16"/>
      <c r="O243" s="16"/>
    </row>
    <row r="244" spans="1:15" s="6" customFormat="1" ht="12.75" customHeight="1">
      <c r="A244" s="121"/>
      <c r="B244" s="122"/>
      <c r="C244" s="22"/>
      <c r="D244" s="49"/>
      <c r="E244" s="18"/>
      <c r="F244" s="18"/>
      <c r="G244" s="16"/>
      <c r="H244" s="16"/>
      <c r="I244" s="16"/>
      <c r="J244" s="16"/>
      <c r="K244" s="16"/>
      <c r="L244" s="16"/>
      <c r="M244" s="16"/>
      <c r="N244" s="16"/>
      <c r="O244" s="16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</sheetData>
  <sheetProtection/>
  <mergeCells count="144">
    <mergeCell ref="K7:L7"/>
    <mergeCell ref="M7:M8"/>
    <mergeCell ref="N7:O7"/>
    <mergeCell ref="A9:C9"/>
    <mergeCell ref="A7:A8"/>
    <mergeCell ref="B7:B8"/>
    <mergeCell ref="C7:C8"/>
    <mergeCell ref="D7:D8"/>
    <mergeCell ref="E7:F7"/>
    <mergeCell ref="G7:G8"/>
    <mergeCell ref="H7:I7"/>
    <mergeCell ref="J7:J8"/>
    <mergeCell ref="A10:A13"/>
    <mergeCell ref="B10:B13"/>
    <mergeCell ref="A14:A15"/>
    <mergeCell ref="B14:B15"/>
    <mergeCell ref="A16:A17"/>
    <mergeCell ref="B16:B17"/>
    <mergeCell ref="A20:A21"/>
    <mergeCell ref="B20:B21"/>
    <mergeCell ref="A22:A24"/>
    <mergeCell ref="B22:B24"/>
    <mergeCell ref="A25:A27"/>
    <mergeCell ref="B25:B27"/>
    <mergeCell ref="A28:A34"/>
    <mergeCell ref="B28:B34"/>
    <mergeCell ref="A35:A36"/>
    <mergeCell ref="B35:B36"/>
    <mergeCell ref="A37:A39"/>
    <mergeCell ref="B37:B39"/>
    <mergeCell ref="A40:A43"/>
    <mergeCell ref="B40:B43"/>
    <mergeCell ref="A44:A46"/>
    <mergeCell ref="B44:B46"/>
    <mergeCell ref="A49:A53"/>
    <mergeCell ref="B49:B53"/>
    <mergeCell ref="A54:A55"/>
    <mergeCell ref="B54:B55"/>
    <mergeCell ref="A56:A59"/>
    <mergeCell ref="B56:B59"/>
    <mergeCell ref="A60:A61"/>
    <mergeCell ref="B60:B61"/>
    <mergeCell ref="A62:A63"/>
    <mergeCell ref="B62:B63"/>
    <mergeCell ref="A64:A67"/>
    <mergeCell ref="B64:B67"/>
    <mergeCell ref="A70:A71"/>
    <mergeCell ref="B70:B71"/>
    <mergeCell ref="A72:A75"/>
    <mergeCell ref="B72:B75"/>
    <mergeCell ref="A78:A79"/>
    <mergeCell ref="B78:B79"/>
    <mergeCell ref="A80:A82"/>
    <mergeCell ref="B80:B82"/>
    <mergeCell ref="A83:A85"/>
    <mergeCell ref="B83:B85"/>
    <mergeCell ref="A88:A90"/>
    <mergeCell ref="B88:B90"/>
    <mergeCell ref="A91:A92"/>
    <mergeCell ref="B91:B92"/>
    <mergeCell ref="A93:A98"/>
    <mergeCell ref="B93:B98"/>
    <mergeCell ref="A99:A100"/>
    <mergeCell ref="B99:B100"/>
    <mergeCell ref="A101:A103"/>
    <mergeCell ref="B101:B103"/>
    <mergeCell ref="A104:A107"/>
    <mergeCell ref="B104:B107"/>
    <mergeCell ref="A108:A109"/>
    <mergeCell ref="B108:B109"/>
    <mergeCell ref="A110:A111"/>
    <mergeCell ref="B110:B111"/>
    <mergeCell ref="A114:A115"/>
    <mergeCell ref="B114:B115"/>
    <mergeCell ref="A118:A121"/>
    <mergeCell ref="B118:B121"/>
    <mergeCell ref="A122:A124"/>
    <mergeCell ref="B122:B124"/>
    <mergeCell ref="A125:A131"/>
    <mergeCell ref="B125:B131"/>
    <mergeCell ref="A132:A134"/>
    <mergeCell ref="B132:B134"/>
    <mergeCell ref="A135:A137"/>
    <mergeCell ref="B135:B137"/>
    <mergeCell ref="A138:A141"/>
    <mergeCell ref="B138:B141"/>
    <mergeCell ref="A142:A143"/>
    <mergeCell ref="B142:B143"/>
    <mergeCell ref="A144:A145"/>
    <mergeCell ref="B144:B145"/>
    <mergeCell ref="A146:A150"/>
    <mergeCell ref="B146:B150"/>
    <mergeCell ref="A151:A158"/>
    <mergeCell ref="B151:B158"/>
    <mergeCell ref="A159:A160"/>
    <mergeCell ref="B159:B160"/>
    <mergeCell ref="A161:A163"/>
    <mergeCell ref="B161:B163"/>
    <mergeCell ref="A164:A165"/>
    <mergeCell ref="B164:B165"/>
    <mergeCell ref="A166:A167"/>
    <mergeCell ref="B166:B167"/>
    <mergeCell ref="A170:A171"/>
    <mergeCell ref="B170:B171"/>
    <mergeCell ref="A172:A176"/>
    <mergeCell ref="B172:B176"/>
    <mergeCell ref="A177:A180"/>
    <mergeCell ref="B177:B180"/>
    <mergeCell ref="A181:A183"/>
    <mergeCell ref="B181:B183"/>
    <mergeCell ref="A184:A187"/>
    <mergeCell ref="B184:B187"/>
    <mergeCell ref="A188:A190"/>
    <mergeCell ref="B188:B190"/>
    <mergeCell ref="A191:A194"/>
    <mergeCell ref="B191:B194"/>
    <mergeCell ref="A197:A198"/>
    <mergeCell ref="B197:B198"/>
    <mergeCell ref="A199:A200"/>
    <mergeCell ref="B199:B200"/>
    <mergeCell ref="A201:A203"/>
    <mergeCell ref="B201:B203"/>
    <mergeCell ref="A204:A206"/>
    <mergeCell ref="B204:B206"/>
    <mergeCell ref="A207:A208"/>
    <mergeCell ref="B207:B208"/>
    <mergeCell ref="A209:A212"/>
    <mergeCell ref="B209:B212"/>
    <mergeCell ref="A215:A222"/>
    <mergeCell ref="B215:B222"/>
    <mergeCell ref="A223:A225"/>
    <mergeCell ref="B223:B225"/>
    <mergeCell ref="A228:A229"/>
    <mergeCell ref="B228:B229"/>
    <mergeCell ref="A230:A231"/>
    <mergeCell ref="B230:B231"/>
    <mergeCell ref="A242:A244"/>
    <mergeCell ref="B242:B244"/>
    <mergeCell ref="A232:A233"/>
    <mergeCell ref="B232:B233"/>
    <mergeCell ref="A234:A237"/>
    <mergeCell ref="B234:B237"/>
    <mergeCell ref="A240:A241"/>
    <mergeCell ref="B240:B24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30" zoomScaleNormal="130" zoomScalePageLayoutView="0" workbookViewId="0" topLeftCell="A4">
      <selection activeCell="A7" sqref="A7:D7"/>
    </sheetView>
  </sheetViews>
  <sheetFormatPr defaultColWidth="9.140625" defaultRowHeight="12.75"/>
  <cols>
    <col min="1" max="2" width="5.7109375" style="0" customWidth="1"/>
    <col min="3" max="3" width="14.8515625" style="0" customWidth="1"/>
    <col min="4" max="6" width="11.7109375" style="0" customWidth="1"/>
  </cols>
  <sheetData>
    <row r="1" spans="1:9" ht="12.75">
      <c r="A1" s="89" t="s">
        <v>0</v>
      </c>
      <c r="B1" s="90"/>
      <c r="C1" s="90"/>
      <c r="D1" s="8"/>
      <c r="E1" s="8"/>
      <c r="F1" s="102"/>
      <c r="G1" s="135" t="s">
        <v>231</v>
      </c>
      <c r="H1" s="135"/>
      <c r="I1" s="135"/>
    </row>
    <row r="2" spans="1:9" ht="12.75">
      <c r="A2" s="89"/>
      <c r="B2" s="90"/>
      <c r="C2" s="90"/>
      <c r="D2" s="8"/>
      <c r="E2" s="8"/>
      <c r="F2" s="9"/>
      <c r="G2" s="136" t="s">
        <v>222</v>
      </c>
      <c r="H2" s="136"/>
      <c r="I2" s="136"/>
    </row>
    <row r="3" spans="1:8" ht="12.75">
      <c r="A3" s="89"/>
      <c r="B3" s="90"/>
      <c r="C3" s="90"/>
      <c r="D3" s="8"/>
      <c r="E3" s="8"/>
      <c r="F3" s="91"/>
      <c r="G3" s="91"/>
      <c r="H3" s="91"/>
    </row>
    <row r="4" spans="1:8" ht="12.75">
      <c r="A4" s="89"/>
      <c r="B4" s="90"/>
      <c r="C4" s="90"/>
      <c r="D4" s="8"/>
      <c r="E4" s="8"/>
      <c r="F4" s="91"/>
      <c r="G4" s="91"/>
      <c r="H4" s="91"/>
    </row>
    <row r="5" spans="1:8" ht="12.75">
      <c r="A5" s="89"/>
      <c r="B5" s="90"/>
      <c r="C5" s="90"/>
      <c r="D5" s="8"/>
      <c r="E5" s="8"/>
      <c r="F5" s="91"/>
      <c r="G5" s="91"/>
      <c r="H5" s="91"/>
    </row>
    <row r="6" spans="1:8" ht="12.75">
      <c r="A6" s="89"/>
      <c r="B6" s="90"/>
      <c r="C6" s="90"/>
      <c r="D6" s="8"/>
      <c r="E6" s="8"/>
      <c r="F6" s="91"/>
      <c r="G6" s="91"/>
      <c r="H6" s="91"/>
    </row>
    <row r="7" spans="1:8" ht="12.75">
      <c r="A7" s="140" t="s">
        <v>251</v>
      </c>
      <c r="B7" s="140"/>
      <c r="C7" s="140"/>
      <c r="D7" s="140"/>
      <c r="E7" s="8"/>
      <c r="F7" s="91"/>
      <c r="G7" s="91"/>
      <c r="H7" s="91"/>
    </row>
    <row r="8" spans="1:8" ht="12.75">
      <c r="A8" s="89"/>
      <c r="B8" s="90"/>
      <c r="C8" s="90"/>
      <c r="D8" s="8"/>
      <c r="E8" s="8"/>
      <c r="F8" s="91"/>
      <c r="G8" s="91"/>
      <c r="H8" s="91"/>
    </row>
    <row r="9" spans="1:8" ht="12.75">
      <c r="A9" s="89"/>
      <c r="B9" s="90"/>
      <c r="C9" s="90"/>
      <c r="D9" s="9"/>
      <c r="E9" s="9"/>
      <c r="F9" s="9"/>
      <c r="G9" s="92"/>
      <c r="H9" s="92"/>
    </row>
    <row r="10" spans="1:9" ht="12.75">
      <c r="A10" s="134" t="s">
        <v>219</v>
      </c>
      <c r="B10" s="134"/>
      <c r="C10" s="134"/>
      <c r="D10" s="134"/>
      <c r="E10" s="134"/>
      <c r="F10" s="134"/>
      <c r="G10" s="134"/>
      <c r="H10" s="134"/>
      <c r="I10" s="134"/>
    </row>
    <row r="11" spans="1:8" ht="12.75">
      <c r="A11" s="59"/>
      <c r="B11" s="59"/>
      <c r="C11" s="59"/>
      <c r="D11" s="59"/>
      <c r="E11" s="59"/>
      <c r="F11" s="59"/>
      <c r="G11" s="92"/>
      <c r="H11" s="92"/>
    </row>
    <row r="12" spans="1:9" ht="25.5" customHeight="1">
      <c r="A12" s="133" t="s">
        <v>224</v>
      </c>
      <c r="B12" s="133"/>
      <c r="C12" s="133"/>
      <c r="D12" s="133"/>
      <c r="E12" s="133"/>
      <c r="F12" s="133"/>
      <c r="G12" s="133"/>
      <c r="H12" s="133"/>
      <c r="I12" s="133"/>
    </row>
    <row r="13" spans="1:8" ht="12.75">
      <c r="A13" s="93"/>
      <c r="B13" s="88"/>
      <c r="C13" s="88"/>
      <c r="D13" s="88"/>
      <c r="E13" s="88"/>
      <c r="F13" s="88"/>
      <c r="G13" s="92"/>
      <c r="H13" s="92"/>
    </row>
    <row r="14" spans="1:8" ht="12.75">
      <c r="A14" s="90"/>
      <c r="B14" s="90"/>
      <c r="C14" s="90"/>
      <c r="D14" s="8"/>
      <c r="E14" s="8"/>
      <c r="F14" s="94" t="s">
        <v>220</v>
      </c>
      <c r="G14" s="92"/>
      <c r="H14" s="92"/>
    </row>
    <row r="15" spans="1:8" ht="89.25">
      <c r="A15" s="86" t="s">
        <v>225</v>
      </c>
      <c r="B15" s="86" t="s">
        <v>1</v>
      </c>
      <c r="C15" s="86" t="s">
        <v>226</v>
      </c>
      <c r="D15" s="95" t="s">
        <v>227</v>
      </c>
      <c r="E15" s="95" t="s">
        <v>228</v>
      </c>
      <c r="F15" s="95" t="s">
        <v>229</v>
      </c>
      <c r="G15" s="92"/>
      <c r="H15" s="92"/>
    </row>
    <row r="16" spans="1:8" ht="12.75">
      <c r="A16" s="130" t="s">
        <v>2</v>
      </c>
      <c r="B16" s="130"/>
      <c r="C16" s="130"/>
      <c r="D16" s="5">
        <f>SUM(D17:D22)</f>
        <v>835</v>
      </c>
      <c r="E16" s="5">
        <f>SUM(E17:E22)</f>
        <v>266</v>
      </c>
      <c r="F16" s="5">
        <f>SUM(F17:F22)</f>
        <v>569</v>
      </c>
      <c r="G16" s="92"/>
      <c r="H16" s="92"/>
    </row>
    <row r="17" spans="1:8" ht="12.75">
      <c r="A17" s="96">
        <v>1</v>
      </c>
      <c r="B17" s="97">
        <v>707</v>
      </c>
      <c r="C17" s="98" t="s">
        <v>18</v>
      </c>
      <c r="D17" s="99">
        <f aca="true" t="shared" si="0" ref="D17:D22">E17+F17</f>
        <v>60</v>
      </c>
      <c r="E17" s="100">
        <v>19</v>
      </c>
      <c r="F17" s="99">
        <v>41</v>
      </c>
      <c r="G17" s="92"/>
      <c r="H17" s="92"/>
    </row>
    <row r="18" spans="1:8" ht="12.75">
      <c r="A18" s="96">
        <v>2</v>
      </c>
      <c r="B18" s="97">
        <v>710</v>
      </c>
      <c r="C18" s="98" t="s">
        <v>21</v>
      </c>
      <c r="D18" s="99">
        <f t="shared" si="0"/>
        <v>10</v>
      </c>
      <c r="E18" s="100">
        <v>3</v>
      </c>
      <c r="F18" s="99">
        <v>7</v>
      </c>
      <c r="G18" s="92"/>
      <c r="H18" s="92"/>
    </row>
    <row r="19" spans="1:8" ht="12.75">
      <c r="A19" s="96">
        <v>3</v>
      </c>
      <c r="B19" s="97">
        <v>728</v>
      </c>
      <c r="C19" s="98" t="s">
        <v>37</v>
      </c>
      <c r="D19" s="99">
        <f t="shared" si="0"/>
        <v>25</v>
      </c>
      <c r="E19" s="100">
        <v>8</v>
      </c>
      <c r="F19" s="99">
        <v>17</v>
      </c>
      <c r="G19" s="92"/>
      <c r="H19" s="92"/>
    </row>
    <row r="20" spans="1:8" ht="12.75">
      <c r="A20" s="96">
        <v>4</v>
      </c>
      <c r="B20" s="97">
        <v>750</v>
      </c>
      <c r="C20" s="98" t="s">
        <v>56</v>
      </c>
      <c r="D20" s="99">
        <f t="shared" si="0"/>
        <v>145</v>
      </c>
      <c r="E20" s="100">
        <v>46</v>
      </c>
      <c r="F20" s="99">
        <v>99</v>
      </c>
      <c r="G20" s="92"/>
      <c r="H20" s="92"/>
    </row>
    <row r="21" spans="1:8" ht="12.75">
      <c r="A21" s="96">
        <v>5</v>
      </c>
      <c r="B21" s="97">
        <v>751</v>
      </c>
      <c r="C21" s="98" t="s">
        <v>57</v>
      </c>
      <c r="D21" s="99">
        <f t="shared" si="0"/>
        <v>245</v>
      </c>
      <c r="E21" s="100">
        <v>78</v>
      </c>
      <c r="F21" s="99">
        <v>167</v>
      </c>
      <c r="G21" s="92"/>
      <c r="H21" s="92"/>
    </row>
    <row r="22" spans="1:8" ht="12.75">
      <c r="A22" s="96">
        <v>6</v>
      </c>
      <c r="B22" s="97">
        <v>767</v>
      </c>
      <c r="C22" s="98" t="s">
        <v>69</v>
      </c>
      <c r="D22" s="99">
        <f t="shared" si="0"/>
        <v>350</v>
      </c>
      <c r="E22" s="101">
        <v>112</v>
      </c>
      <c r="F22" s="101">
        <v>238</v>
      </c>
      <c r="G22" s="92"/>
      <c r="H22" s="92"/>
    </row>
    <row r="23" spans="1:8" ht="12.75">
      <c r="A23" s="103"/>
      <c r="B23" s="104"/>
      <c r="C23" s="105"/>
      <c r="D23" s="106"/>
      <c r="E23" s="107"/>
      <c r="F23" s="107"/>
      <c r="G23" s="92"/>
      <c r="H23" s="92"/>
    </row>
    <row r="24" spans="1:8" ht="12.75">
      <c r="A24" s="103"/>
      <c r="B24" s="104"/>
      <c r="C24" s="105"/>
      <c r="D24" s="106"/>
      <c r="E24" s="107"/>
      <c r="F24" s="107"/>
      <c r="G24" s="92"/>
      <c r="H24" s="92"/>
    </row>
    <row r="25" spans="1:8" ht="12.75">
      <c r="A25" s="103"/>
      <c r="B25" s="104"/>
      <c r="C25" s="105"/>
      <c r="D25" s="106"/>
      <c r="E25" s="107"/>
      <c r="F25" s="107"/>
      <c r="G25" s="92"/>
      <c r="H25" s="92"/>
    </row>
    <row r="26" spans="1:8" ht="12.75">
      <c r="A26" s="103"/>
      <c r="B26" s="104"/>
      <c r="C26" s="105"/>
      <c r="D26" s="106"/>
      <c r="E26" s="107"/>
      <c r="F26" s="107"/>
      <c r="G26" s="92"/>
      <c r="H26" s="92"/>
    </row>
    <row r="27" spans="1:8" ht="12.75">
      <c r="A27" s="103"/>
      <c r="B27" s="104"/>
      <c r="C27" s="105"/>
      <c r="D27" s="106"/>
      <c r="E27" s="107"/>
      <c r="F27" s="107"/>
      <c r="G27" s="92"/>
      <c r="H27" s="92"/>
    </row>
    <row r="28" spans="1:8" ht="12.75">
      <c r="A28" s="103"/>
      <c r="B28" s="104"/>
      <c r="C28" s="105"/>
      <c r="D28" s="106"/>
      <c r="E28" s="107"/>
      <c r="F28" s="107"/>
      <c r="G28" s="92"/>
      <c r="H28" s="92"/>
    </row>
    <row r="29" spans="1:8" ht="12.75">
      <c r="A29" s="92"/>
      <c r="B29" s="92"/>
      <c r="C29" s="92"/>
      <c r="D29" s="92"/>
      <c r="E29" s="92"/>
      <c r="F29" s="92"/>
      <c r="G29" s="92"/>
      <c r="H29" s="92"/>
    </row>
    <row r="30" spans="1:8" ht="12.75">
      <c r="A30" s="92"/>
      <c r="B30" s="92"/>
      <c r="C30" s="92"/>
      <c r="D30" s="92"/>
      <c r="E30" s="92"/>
      <c r="F30" s="92"/>
      <c r="G30" s="92"/>
      <c r="H30" s="92"/>
    </row>
    <row r="31" spans="1:8" ht="12.75">
      <c r="A31" s="92"/>
      <c r="B31" s="92"/>
      <c r="C31" s="92"/>
      <c r="D31" s="92"/>
      <c r="E31" s="92"/>
      <c r="F31" s="92"/>
      <c r="G31" s="92"/>
      <c r="H31" s="92"/>
    </row>
    <row r="32" spans="1:9" ht="12.75">
      <c r="A32" s="132" t="s">
        <v>247</v>
      </c>
      <c r="B32" s="132"/>
      <c r="C32" s="132"/>
      <c r="D32" s="132"/>
      <c r="E32" s="132"/>
      <c r="F32" s="132"/>
      <c r="G32" s="132"/>
      <c r="H32" s="132"/>
      <c r="I32" s="132"/>
    </row>
    <row r="33" spans="1:9" ht="15" customHeight="1">
      <c r="A33" s="132" t="s">
        <v>246</v>
      </c>
      <c r="B33" s="132"/>
      <c r="C33" s="132"/>
      <c r="D33" s="132"/>
      <c r="E33" s="132"/>
      <c r="F33" s="132"/>
      <c r="G33" s="132"/>
      <c r="H33" s="132"/>
      <c r="I33" s="132"/>
    </row>
    <row r="34" spans="1:8" ht="12.75">
      <c r="A34" s="92"/>
      <c r="B34" s="92"/>
      <c r="C34" s="92"/>
      <c r="D34" s="92"/>
      <c r="E34" s="92"/>
      <c r="F34" s="92"/>
      <c r="G34" s="92"/>
      <c r="H34" s="92"/>
    </row>
    <row r="35" spans="1:8" ht="12.75">
      <c r="A35" s="92"/>
      <c r="B35" s="92"/>
      <c r="C35" s="92"/>
      <c r="D35" s="92"/>
      <c r="E35" s="92"/>
      <c r="F35" s="92"/>
      <c r="G35" s="92"/>
      <c r="H35" s="92"/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ht="12.75">
      <c r="A39" s="92"/>
      <c r="B39" s="92"/>
      <c r="C39" s="92"/>
      <c r="D39" s="92"/>
      <c r="E39" s="92"/>
      <c r="F39" s="92"/>
      <c r="G39" s="92"/>
      <c r="H39" s="92"/>
    </row>
    <row r="40" spans="1:8" ht="12.75">
      <c r="A40" s="92"/>
      <c r="B40" s="92"/>
      <c r="C40" s="92"/>
      <c r="D40" s="92"/>
      <c r="E40" s="92"/>
      <c r="F40" s="92"/>
      <c r="G40" s="92"/>
      <c r="H40" s="92"/>
    </row>
  </sheetData>
  <sheetProtection/>
  <mergeCells count="8">
    <mergeCell ref="A32:I32"/>
    <mergeCell ref="A33:I33"/>
    <mergeCell ref="A12:I12"/>
    <mergeCell ref="A10:I10"/>
    <mergeCell ref="G1:I1"/>
    <mergeCell ref="G2:I2"/>
    <mergeCell ref="A16:C16"/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4"/>
  <sheetViews>
    <sheetView zoomScale="125" zoomScaleNormal="125" zoomScalePageLayoutView="0" workbookViewId="0" topLeftCell="A1">
      <pane xSplit="2" ySplit="13" topLeftCell="C1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16" sqref="C116"/>
    </sheetView>
  </sheetViews>
  <sheetFormatPr defaultColWidth="9.140625" defaultRowHeight="12.75"/>
  <cols>
    <col min="1" max="1" width="3.28125" style="32" customWidth="1"/>
    <col min="2" max="2" width="4.57421875" style="32" customWidth="1"/>
    <col min="3" max="3" width="34.00390625" style="52" customWidth="1"/>
    <col min="4" max="4" width="8.7109375" style="41" customWidth="1"/>
    <col min="5" max="5" width="8.7109375" style="8" customWidth="1"/>
    <col min="6" max="15" width="8.7109375" style="20" customWidth="1"/>
    <col min="16" max="25" width="11.28125" style="0" customWidth="1"/>
  </cols>
  <sheetData>
    <row r="1" spans="1:15" ht="12.75">
      <c r="A1" s="32" t="s">
        <v>0</v>
      </c>
      <c r="G1" s="61"/>
      <c r="H1" s="61"/>
      <c r="I1" s="61"/>
      <c r="J1" s="61"/>
      <c r="K1" s="61"/>
      <c r="L1" s="61"/>
      <c r="M1" s="135" t="s">
        <v>221</v>
      </c>
      <c r="N1" s="135"/>
      <c r="O1" s="135"/>
    </row>
    <row r="2" spans="5:15" ht="12.75">
      <c r="E2" s="9"/>
      <c r="F2" s="2"/>
      <c r="G2" s="58"/>
      <c r="J2" s="58"/>
      <c r="M2" s="136" t="s">
        <v>222</v>
      </c>
      <c r="N2" s="136"/>
      <c r="O2" s="136"/>
    </row>
    <row r="3" spans="5:15" ht="12.75">
      <c r="E3" s="9"/>
      <c r="F3" s="2"/>
      <c r="G3" s="109"/>
      <c r="H3" s="109"/>
      <c r="I3" s="109"/>
      <c r="J3" s="109"/>
      <c r="K3" s="110"/>
      <c r="L3" s="109"/>
      <c r="M3" s="109"/>
      <c r="N3" s="109"/>
      <c r="O3" s="109"/>
    </row>
    <row r="4" spans="5:15" ht="12.75">
      <c r="E4" s="9"/>
      <c r="F4" s="2"/>
      <c r="G4" s="109"/>
      <c r="H4" s="109"/>
      <c r="I4" s="109"/>
      <c r="J4" s="109"/>
      <c r="K4" s="109"/>
      <c r="L4" s="109"/>
      <c r="M4" s="109"/>
      <c r="N4" s="109"/>
      <c r="O4" s="109"/>
    </row>
    <row r="5" spans="5:15" ht="12.75">
      <c r="E5" s="9"/>
      <c r="F5" s="2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1.25" customHeight="1">
      <c r="A6" s="134" t="s">
        <v>219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 ht="11.2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35.25" customHeight="1">
      <c r="A8" s="137" t="s">
        <v>230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2.75">
      <c r="A9" s="59"/>
      <c r="B9" s="59"/>
      <c r="C9" s="59"/>
      <c r="D9" s="62"/>
      <c r="E9" s="59"/>
      <c r="F9" s="59"/>
      <c r="G9" s="71"/>
      <c r="H9" s="60"/>
      <c r="I9" s="60"/>
      <c r="J9" s="71"/>
      <c r="K9" s="60"/>
      <c r="L9" s="60"/>
      <c r="M9" s="71"/>
      <c r="N9" s="59"/>
      <c r="O9" s="59"/>
    </row>
    <row r="10" spans="7:15" ht="10.5" customHeight="1">
      <c r="G10" s="61"/>
      <c r="J10" s="61"/>
      <c r="M10" s="61"/>
      <c r="N10" s="138" t="s">
        <v>220</v>
      </c>
      <c r="O10" s="138"/>
    </row>
    <row r="11" spans="1:15" ht="12.75" customHeight="1">
      <c r="A11" s="129" t="s">
        <v>87</v>
      </c>
      <c r="B11" s="129" t="s">
        <v>1</v>
      </c>
      <c r="C11" s="131" t="s">
        <v>223</v>
      </c>
      <c r="D11" s="129" t="s">
        <v>88</v>
      </c>
      <c r="E11" s="129" t="s">
        <v>84</v>
      </c>
      <c r="F11" s="129"/>
      <c r="G11" s="129" t="s">
        <v>85</v>
      </c>
      <c r="H11" s="129" t="s">
        <v>84</v>
      </c>
      <c r="I11" s="129"/>
      <c r="J11" s="129" t="s">
        <v>86</v>
      </c>
      <c r="K11" s="129" t="s">
        <v>84</v>
      </c>
      <c r="L11" s="129"/>
      <c r="M11" s="129" t="s">
        <v>89</v>
      </c>
      <c r="N11" s="129" t="s">
        <v>84</v>
      </c>
      <c r="O11" s="129"/>
    </row>
    <row r="12" spans="1:15" ht="90" customHeight="1">
      <c r="A12" s="129"/>
      <c r="B12" s="129"/>
      <c r="C12" s="131"/>
      <c r="D12" s="129"/>
      <c r="E12" s="57" t="s">
        <v>82</v>
      </c>
      <c r="F12" s="57" t="s">
        <v>83</v>
      </c>
      <c r="G12" s="129"/>
      <c r="H12" s="57" t="s">
        <v>82</v>
      </c>
      <c r="I12" s="57" t="s">
        <v>83</v>
      </c>
      <c r="J12" s="129"/>
      <c r="K12" s="57" t="s">
        <v>82</v>
      </c>
      <c r="L12" s="57" t="s">
        <v>83</v>
      </c>
      <c r="M12" s="129"/>
      <c r="N12" s="57" t="s">
        <v>82</v>
      </c>
      <c r="O12" s="57" t="s">
        <v>83</v>
      </c>
    </row>
    <row r="13" spans="1:15" ht="12.75">
      <c r="A13" s="130" t="s">
        <v>2</v>
      </c>
      <c r="B13" s="130"/>
      <c r="C13" s="130"/>
      <c r="D13" s="5">
        <f>D14+D17+D18+D20+D22+D24+D29+D32+D108+D38+D40+D43+D45+D47+D49+D52+D54+D56+D59+D61+D63+D70+D72+D75+D78+D80+D83+D86+D88+D90+D92+D98+D100+D104+D106+D110+D112+D115+D117+D120+D122+D130+D133+D135+D138+D140+D142+D147+D156+D159+D162+D166+D168+D171+D173+D177+D181+D183+D187+D190+D194+D197+D199+D201+D204+D206+D208+D214+D215+D217+D220+D223+D225+D227+D232+D234+D235+D237</f>
        <v>25080</v>
      </c>
      <c r="E13" s="5">
        <f aca="true" t="shared" si="0" ref="E13:O13">E14+E17+E18+E20+E22+E24+E29+E32+E108+E38+E40+E43+E45+E47+E49+E52+E54+E56+E59+E61+E63+E70+E72+E75+E78+E80+E83+E86+E88+E90+E92+E98+E100+E104+E106+E110+E112+E115+E117+E120+E122+E130+E133+E135+E138+E140+E142+E147+E156+E159+E162+E166+E168+E171+E173+E177+E181+E183+E187+E190+E194+E197+E199+E201+E204+E206+E208+E214+E215+E217+E220+E223+E225+E227+E232+E234+E235+E237</f>
        <v>8025</v>
      </c>
      <c r="F13" s="5">
        <f t="shared" si="0"/>
        <v>17055</v>
      </c>
      <c r="G13" s="5">
        <f t="shared" si="0"/>
        <v>15948</v>
      </c>
      <c r="H13" s="5">
        <f t="shared" si="0"/>
        <v>5160</v>
      </c>
      <c r="I13" s="5">
        <f t="shared" si="0"/>
        <v>10788</v>
      </c>
      <c r="J13" s="5">
        <f t="shared" si="0"/>
        <v>16335.5</v>
      </c>
      <c r="K13" s="5">
        <f t="shared" si="0"/>
        <v>5279</v>
      </c>
      <c r="L13" s="5">
        <f t="shared" si="0"/>
        <v>11056.5</v>
      </c>
      <c r="M13" s="5">
        <f t="shared" si="0"/>
        <v>16454.5</v>
      </c>
      <c r="N13" s="5">
        <f t="shared" si="0"/>
        <v>5398</v>
      </c>
      <c r="O13" s="5">
        <f t="shared" si="0"/>
        <v>11056.5</v>
      </c>
    </row>
    <row r="14" spans="1:15" s="6" customFormat="1" ht="12.75" customHeight="1">
      <c r="A14" s="121">
        <v>1</v>
      </c>
      <c r="B14" s="121">
        <v>501</v>
      </c>
      <c r="C14" s="4" t="s">
        <v>3</v>
      </c>
      <c r="D14" s="42">
        <f>SUM(D15:D16)</f>
        <v>1500</v>
      </c>
      <c r="E14" s="42">
        <f>SUM(E15:E16)</f>
        <v>480</v>
      </c>
      <c r="F14" s="42">
        <f>SUM(F15:F16)</f>
        <v>1020</v>
      </c>
      <c r="G14" s="74">
        <f>H14+I14</f>
        <v>929</v>
      </c>
      <c r="H14" s="74">
        <v>301</v>
      </c>
      <c r="I14" s="74">
        <v>628</v>
      </c>
      <c r="J14" s="74">
        <f>K14+L14</f>
        <v>952</v>
      </c>
      <c r="K14" s="46">
        <v>308</v>
      </c>
      <c r="L14" s="74">
        <v>644</v>
      </c>
      <c r="M14" s="74">
        <f>N14+O14</f>
        <v>959</v>
      </c>
      <c r="N14" s="74">
        <v>315</v>
      </c>
      <c r="O14" s="74">
        <v>644</v>
      </c>
    </row>
    <row r="15" spans="1:15" s="6" customFormat="1" ht="27.75" customHeight="1">
      <c r="A15" s="121"/>
      <c r="B15" s="121"/>
      <c r="C15" s="79" t="s">
        <v>90</v>
      </c>
      <c r="D15" s="18">
        <f>E15+F15</f>
        <v>1000</v>
      </c>
      <c r="E15" s="73">
        <v>320</v>
      </c>
      <c r="F15" s="73">
        <v>680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s="6" customFormat="1" ht="27.75" customHeight="1">
      <c r="A16" s="121"/>
      <c r="B16" s="121"/>
      <c r="C16" s="79" t="s">
        <v>91</v>
      </c>
      <c r="D16" s="18">
        <f>E16+F16</f>
        <v>500</v>
      </c>
      <c r="E16" s="73">
        <v>160</v>
      </c>
      <c r="F16" s="73">
        <v>340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s="6" customFormat="1" ht="12.75" customHeight="1">
      <c r="A17" s="40">
        <v>2</v>
      </c>
      <c r="B17" s="40">
        <v>601</v>
      </c>
      <c r="C17" s="4" t="s">
        <v>73</v>
      </c>
      <c r="D17" s="43">
        <v>0</v>
      </c>
      <c r="E17" s="5">
        <v>0</v>
      </c>
      <c r="F17" s="5">
        <v>0</v>
      </c>
      <c r="G17" s="74">
        <f>H17+I17</f>
        <v>6</v>
      </c>
      <c r="H17" s="74">
        <v>2</v>
      </c>
      <c r="I17" s="74">
        <v>4</v>
      </c>
      <c r="J17" s="74">
        <f>K17+L17</f>
        <v>6</v>
      </c>
      <c r="K17" s="46">
        <v>2</v>
      </c>
      <c r="L17" s="74">
        <v>4</v>
      </c>
      <c r="M17" s="74">
        <f>N17+O17</f>
        <v>6</v>
      </c>
      <c r="N17" s="46">
        <v>2</v>
      </c>
      <c r="O17" s="74">
        <v>4</v>
      </c>
    </row>
    <row r="18" spans="1:15" s="6" customFormat="1" ht="12.75" customHeight="1">
      <c r="A18" s="121">
        <v>3</v>
      </c>
      <c r="B18" s="122">
        <v>602</v>
      </c>
      <c r="C18" s="3" t="s">
        <v>4</v>
      </c>
      <c r="D18" s="5">
        <f>SUM(D19:D19)</f>
        <v>700</v>
      </c>
      <c r="E18" s="5">
        <f>SUM(E19:E19)</f>
        <v>223</v>
      </c>
      <c r="F18" s="5">
        <f>SUM(F19:F19)</f>
        <v>477</v>
      </c>
      <c r="G18" s="74">
        <f>H18+I18</f>
        <v>434</v>
      </c>
      <c r="H18" s="74">
        <v>140</v>
      </c>
      <c r="I18" s="74">
        <v>294</v>
      </c>
      <c r="J18" s="74">
        <f>K18+L18</f>
        <v>444</v>
      </c>
      <c r="K18" s="46">
        <v>143</v>
      </c>
      <c r="L18" s="74">
        <v>301</v>
      </c>
      <c r="M18" s="74">
        <f>N18+O18</f>
        <v>447</v>
      </c>
      <c r="N18" s="74">
        <v>146</v>
      </c>
      <c r="O18" s="74">
        <v>301</v>
      </c>
    </row>
    <row r="19" spans="1:15" s="6" customFormat="1" ht="12.75" customHeight="1">
      <c r="A19" s="121"/>
      <c r="B19" s="122"/>
      <c r="C19" s="79" t="s">
        <v>248</v>
      </c>
      <c r="D19" s="18">
        <f>E19+F19</f>
        <v>700</v>
      </c>
      <c r="E19" s="73">
        <v>223</v>
      </c>
      <c r="F19" s="73">
        <v>477</v>
      </c>
      <c r="G19" s="25"/>
      <c r="H19" s="25"/>
      <c r="I19" s="25"/>
      <c r="J19" s="25"/>
      <c r="K19" s="25"/>
      <c r="L19" s="25"/>
      <c r="M19" s="25"/>
      <c r="N19" s="25"/>
      <c r="O19" s="25"/>
    </row>
    <row r="20" spans="1:15" s="6" customFormat="1" ht="12.75" customHeight="1">
      <c r="A20" s="39">
        <v>4</v>
      </c>
      <c r="B20" s="39">
        <v>603</v>
      </c>
      <c r="C20" s="4" t="s">
        <v>5</v>
      </c>
      <c r="D20" s="43">
        <f>SUM(D21)</f>
        <v>30</v>
      </c>
      <c r="E20" s="43">
        <f>SUM(E21)</f>
        <v>10</v>
      </c>
      <c r="F20" s="43">
        <f>SUM(F21)</f>
        <v>20</v>
      </c>
      <c r="G20" s="74">
        <f>H20+I20</f>
        <v>18</v>
      </c>
      <c r="H20" s="74">
        <v>6</v>
      </c>
      <c r="I20" s="74">
        <v>12</v>
      </c>
      <c r="J20" s="74">
        <f>K20+L20</f>
        <v>18</v>
      </c>
      <c r="K20" s="46">
        <v>6</v>
      </c>
      <c r="L20" s="74">
        <v>12</v>
      </c>
      <c r="M20" s="74">
        <f>N20+O20</f>
        <v>18</v>
      </c>
      <c r="N20" s="74">
        <v>6</v>
      </c>
      <c r="O20" s="74">
        <v>12</v>
      </c>
    </row>
    <row r="21" spans="1:15" s="6" customFormat="1" ht="12.75" customHeight="1">
      <c r="A21" s="39"/>
      <c r="B21" s="39"/>
      <c r="C21" s="10" t="s">
        <v>92</v>
      </c>
      <c r="D21" s="18">
        <f>E21+F21</f>
        <v>30</v>
      </c>
      <c r="E21" s="73">
        <v>10</v>
      </c>
      <c r="F21" s="73">
        <v>20</v>
      </c>
      <c r="G21" s="72"/>
      <c r="H21" s="72"/>
      <c r="I21" s="72"/>
      <c r="J21" s="72"/>
      <c r="K21" s="72"/>
      <c r="L21" s="72"/>
      <c r="M21" s="72"/>
      <c r="N21" s="72"/>
      <c r="O21" s="72"/>
    </row>
    <row r="22" spans="1:15" s="6" customFormat="1" ht="12.75" customHeight="1">
      <c r="A22" s="122">
        <v>5</v>
      </c>
      <c r="B22" s="122">
        <v>604</v>
      </c>
      <c r="C22" s="4" t="s">
        <v>6</v>
      </c>
      <c r="D22" s="43">
        <f>SUM(D23)</f>
        <v>200</v>
      </c>
      <c r="E22" s="43">
        <f>SUM(E23)</f>
        <v>64</v>
      </c>
      <c r="F22" s="43">
        <f>SUM(F23)</f>
        <v>136</v>
      </c>
      <c r="G22" s="74">
        <f>H22+I22</f>
        <v>124</v>
      </c>
      <c r="H22" s="74">
        <v>40</v>
      </c>
      <c r="I22" s="74">
        <v>84</v>
      </c>
      <c r="J22" s="74">
        <f>K22+L22</f>
        <v>127</v>
      </c>
      <c r="K22" s="46">
        <v>41</v>
      </c>
      <c r="L22" s="74">
        <v>86</v>
      </c>
      <c r="M22" s="74">
        <f>N22+O22</f>
        <v>128</v>
      </c>
      <c r="N22" s="74">
        <v>42</v>
      </c>
      <c r="O22" s="74">
        <v>86</v>
      </c>
    </row>
    <row r="23" spans="1:15" s="6" customFormat="1" ht="28.5" customHeight="1">
      <c r="A23" s="122"/>
      <c r="B23" s="122"/>
      <c r="C23" s="10" t="s">
        <v>93</v>
      </c>
      <c r="D23" s="18">
        <f>E23+F23</f>
        <v>200</v>
      </c>
      <c r="E23" s="73">
        <v>64</v>
      </c>
      <c r="F23" s="73">
        <v>136</v>
      </c>
      <c r="G23" s="11"/>
      <c r="H23" s="11"/>
      <c r="I23" s="25"/>
      <c r="J23" s="25"/>
      <c r="K23" s="25"/>
      <c r="L23" s="25"/>
      <c r="M23" s="25"/>
      <c r="N23" s="25"/>
      <c r="O23" s="25"/>
    </row>
    <row r="24" spans="1:15" s="6" customFormat="1" ht="12.75" customHeight="1">
      <c r="A24" s="121">
        <v>6</v>
      </c>
      <c r="B24" s="122">
        <v>605</v>
      </c>
      <c r="C24" s="3" t="s">
        <v>7</v>
      </c>
      <c r="D24" s="43">
        <f>SUM(D25:D28)</f>
        <v>1100</v>
      </c>
      <c r="E24" s="43">
        <f>SUM(E25:E28)</f>
        <v>352</v>
      </c>
      <c r="F24" s="43">
        <f>SUM(F25:F28)</f>
        <v>748</v>
      </c>
      <c r="G24" s="74">
        <f>H24+I24</f>
        <v>680</v>
      </c>
      <c r="H24" s="74">
        <v>220</v>
      </c>
      <c r="I24" s="74">
        <v>460</v>
      </c>
      <c r="J24" s="74">
        <f>K24+L24</f>
        <v>697</v>
      </c>
      <c r="K24" s="46">
        <v>225</v>
      </c>
      <c r="L24" s="74">
        <v>472</v>
      </c>
      <c r="M24" s="74">
        <f>N24+O24</f>
        <v>702</v>
      </c>
      <c r="N24" s="74">
        <v>230</v>
      </c>
      <c r="O24" s="74">
        <v>472</v>
      </c>
    </row>
    <row r="25" spans="1:15" s="6" customFormat="1" ht="12.75" customHeight="1">
      <c r="A25" s="121"/>
      <c r="B25" s="122"/>
      <c r="C25" s="79" t="s">
        <v>94</v>
      </c>
      <c r="D25" s="18">
        <f>E25+F25</f>
        <v>400</v>
      </c>
      <c r="E25" s="73">
        <v>128</v>
      </c>
      <c r="F25" s="73">
        <v>272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s="6" customFormat="1" ht="12.75" customHeight="1">
      <c r="A26" s="121"/>
      <c r="B26" s="122"/>
      <c r="C26" s="10" t="s">
        <v>95</v>
      </c>
      <c r="D26" s="18">
        <f aca="true" t="shared" si="1" ref="D26:D46">E26+F26</f>
        <v>300</v>
      </c>
      <c r="E26" s="7">
        <v>96</v>
      </c>
      <c r="F26" s="73">
        <v>204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s="6" customFormat="1" ht="12.75" customHeight="1">
      <c r="A27" s="121"/>
      <c r="B27" s="122"/>
      <c r="C27" s="10" t="s">
        <v>96</v>
      </c>
      <c r="D27" s="18">
        <f t="shared" si="1"/>
        <v>200</v>
      </c>
      <c r="E27" s="73">
        <v>64</v>
      </c>
      <c r="F27" s="73">
        <v>136</v>
      </c>
      <c r="G27" s="11"/>
      <c r="H27" s="11"/>
      <c r="I27" s="11"/>
      <c r="J27" s="11"/>
      <c r="K27" s="11"/>
      <c r="L27" s="11"/>
      <c r="M27" s="11"/>
      <c r="N27" s="11"/>
      <c r="O27" s="11"/>
    </row>
    <row r="28" spans="1:15" s="6" customFormat="1" ht="12.75" customHeight="1">
      <c r="A28" s="121"/>
      <c r="B28" s="122"/>
      <c r="C28" s="10" t="s">
        <v>97</v>
      </c>
      <c r="D28" s="18">
        <f t="shared" si="1"/>
        <v>200</v>
      </c>
      <c r="E28" s="73">
        <v>64</v>
      </c>
      <c r="F28" s="73">
        <v>136</v>
      </c>
      <c r="G28" s="11"/>
      <c r="H28" s="11"/>
      <c r="I28" s="11"/>
      <c r="J28" s="11"/>
      <c r="K28" s="11"/>
      <c r="L28" s="11"/>
      <c r="M28" s="11"/>
      <c r="N28" s="11"/>
      <c r="O28" s="11"/>
    </row>
    <row r="29" spans="1:15" s="6" customFormat="1" ht="12.75" customHeight="1">
      <c r="A29" s="121">
        <v>7</v>
      </c>
      <c r="B29" s="122">
        <v>606</v>
      </c>
      <c r="C29" s="4" t="s">
        <v>8</v>
      </c>
      <c r="D29" s="43">
        <f>SUM(D30:D31)</f>
        <v>900</v>
      </c>
      <c r="E29" s="5">
        <f>SUM(E30:E31)</f>
        <v>288</v>
      </c>
      <c r="F29" s="5">
        <f>SUM(F30:F31)</f>
        <v>612</v>
      </c>
      <c r="G29" s="74">
        <f>H29+I29</f>
        <v>588</v>
      </c>
      <c r="H29" s="74">
        <v>190</v>
      </c>
      <c r="I29" s="74">
        <v>398</v>
      </c>
      <c r="J29" s="74">
        <f>K29+L29</f>
        <v>603</v>
      </c>
      <c r="K29" s="46">
        <v>195</v>
      </c>
      <c r="L29" s="74">
        <v>408</v>
      </c>
      <c r="M29" s="74">
        <f>N29+O29</f>
        <v>608</v>
      </c>
      <c r="N29" s="74">
        <v>200</v>
      </c>
      <c r="O29" s="74">
        <v>408</v>
      </c>
    </row>
    <row r="30" spans="1:15" s="6" customFormat="1" ht="28.5" customHeight="1">
      <c r="A30" s="121"/>
      <c r="B30" s="122"/>
      <c r="C30" s="111" t="s">
        <v>98</v>
      </c>
      <c r="D30" s="18">
        <f t="shared" si="1"/>
        <v>450</v>
      </c>
      <c r="E30" s="73">
        <v>144</v>
      </c>
      <c r="F30" s="73">
        <v>306</v>
      </c>
      <c r="G30" s="11"/>
      <c r="H30" s="11"/>
      <c r="I30" s="11"/>
      <c r="J30" s="11"/>
      <c r="K30" s="11"/>
      <c r="L30" s="11"/>
      <c r="M30" s="11"/>
      <c r="N30" s="11"/>
      <c r="O30" s="11"/>
    </row>
    <row r="31" spans="1:15" s="6" customFormat="1" ht="28.5" customHeight="1">
      <c r="A31" s="121"/>
      <c r="B31" s="122"/>
      <c r="C31" s="111" t="s">
        <v>99</v>
      </c>
      <c r="D31" s="18">
        <f t="shared" si="1"/>
        <v>450</v>
      </c>
      <c r="E31" s="73">
        <v>144</v>
      </c>
      <c r="F31" s="73">
        <v>306</v>
      </c>
      <c r="G31" s="11"/>
      <c r="H31" s="11"/>
      <c r="I31" s="11"/>
      <c r="J31" s="11"/>
      <c r="K31" s="11"/>
      <c r="L31" s="11"/>
      <c r="M31" s="11"/>
      <c r="N31" s="11"/>
      <c r="O31" s="11"/>
    </row>
    <row r="32" spans="1:15" s="6" customFormat="1" ht="12.75" customHeight="1">
      <c r="A32" s="122">
        <v>8</v>
      </c>
      <c r="B32" s="122">
        <v>607</v>
      </c>
      <c r="C32" s="4" t="s">
        <v>9</v>
      </c>
      <c r="D32" s="5">
        <f>SUM(D33:D37)</f>
        <v>1000</v>
      </c>
      <c r="E32" s="5">
        <f>SUM(E33:E37)</f>
        <v>320</v>
      </c>
      <c r="F32" s="5">
        <f>SUM(F33:F37)</f>
        <v>680</v>
      </c>
      <c r="G32" s="74">
        <f>H32+I32</f>
        <v>588</v>
      </c>
      <c r="H32" s="74">
        <v>190</v>
      </c>
      <c r="I32" s="74">
        <v>398</v>
      </c>
      <c r="J32" s="74">
        <f>K32+L32</f>
        <v>603</v>
      </c>
      <c r="K32" s="46">
        <v>195</v>
      </c>
      <c r="L32" s="74">
        <v>408</v>
      </c>
      <c r="M32" s="74">
        <f>N32+O32</f>
        <v>608</v>
      </c>
      <c r="N32" s="74">
        <v>200</v>
      </c>
      <c r="O32" s="74">
        <v>408</v>
      </c>
    </row>
    <row r="33" spans="1:15" s="6" customFormat="1" ht="12.75" customHeight="1">
      <c r="A33" s="122"/>
      <c r="B33" s="122"/>
      <c r="C33" s="84" t="s">
        <v>100</v>
      </c>
      <c r="D33" s="18">
        <f t="shared" si="1"/>
        <v>400</v>
      </c>
      <c r="E33" s="73">
        <v>128</v>
      </c>
      <c r="F33" s="73">
        <v>272</v>
      </c>
      <c r="G33" s="11"/>
      <c r="H33" s="11"/>
      <c r="I33" s="11"/>
      <c r="J33" s="11"/>
      <c r="K33" s="11"/>
      <c r="L33" s="11"/>
      <c r="M33" s="11"/>
      <c r="N33" s="11"/>
      <c r="O33" s="11"/>
    </row>
    <row r="34" spans="1:15" s="6" customFormat="1" ht="26.25" customHeight="1">
      <c r="A34" s="122"/>
      <c r="B34" s="122"/>
      <c r="C34" s="84" t="s">
        <v>101</v>
      </c>
      <c r="D34" s="18">
        <f t="shared" si="1"/>
        <v>400</v>
      </c>
      <c r="E34" s="73">
        <v>128</v>
      </c>
      <c r="F34" s="73">
        <v>272</v>
      </c>
      <c r="G34" s="11"/>
      <c r="H34" s="11"/>
      <c r="I34" s="11"/>
      <c r="J34" s="11"/>
      <c r="K34" s="11"/>
      <c r="L34" s="11"/>
      <c r="M34" s="11"/>
      <c r="N34" s="11"/>
      <c r="O34" s="11"/>
    </row>
    <row r="35" spans="1:15" s="6" customFormat="1" ht="12.75" customHeight="1">
      <c r="A35" s="122"/>
      <c r="B35" s="122"/>
      <c r="C35" s="84" t="s">
        <v>214</v>
      </c>
      <c r="D35" s="18">
        <f t="shared" si="1"/>
        <v>70</v>
      </c>
      <c r="E35" s="11">
        <v>22</v>
      </c>
      <c r="F35" s="11">
        <v>48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1:15" s="6" customFormat="1" ht="12.75" customHeight="1">
      <c r="A36" s="122"/>
      <c r="B36" s="122"/>
      <c r="C36" s="12" t="s">
        <v>215</v>
      </c>
      <c r="D36" s="18">
        <f t="shared" si="1"/>
        <v>80</v>
      </c>
      <c r="E36" s="11">
        <v>26</v>
      </c>
      <c r="F36" s="11">
        <v>54</v>
      </c>
      <c r="G36" s="11"/>
      <c r="H36" s="11"/>
      <c r="I36" s="11"/>
      <c r="J36" s="11"/>
      <c r="K36" s="11"/>
      <c r="L36" s="11"/>
      <c r="M36" s="11"/>
      <c r="N36" s="11"/>
      <c r="O36" s="11"/>
    </row>
    <row r="37" spans="1:15" s="6" customFormat="1" ht="12.75" customHeight="1">
      <c r="A37" s="122"/>
      <c r="B37" s="122"/>
      <c r="C37" s="12" t="s">
        <v>216</v>
      </c>
      <c r="D37" s="18">
        <f t="shared" si="1"/>
        <v>50</v>
      </c>
      <c r="E37" s="11">
        <v>16</v>
      </c>
      <c r="F37" s="11">
        <v>34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1:15" s="6" customFormat="1" ht="12.75" customHeight="1">
      <c r="A38" s="121">
        <v>9</v>
      </c>
      <c r="B38" s="122">
        <v>608</v>
      </c>
      <c r="C38" s="4" t="s">
        <v>10</v>
      </c>
      <c r="D38" s="43">
        <f>SUM(D39)</f>
        <v>30</v>
      </c>
      <c r="E38" s="43">
        <f>SUM(E39)</f>
        <v>10</v>
      </c>
      <c r="F38" s="43">
        <f>SUM(F39)</f>
        <v>20</v>
      </c>
      <c r="G38" s="74">
        <f>H38+I38</f>
        <v>18</v>
      </c>
      <c r="H38" s="74">
        <v>6</v>
      </c>
      <c r="I38" s="74">
        <v>12</v>
      </c>
      <c r="J38" s="74">
        <f>K38+L38</f>
        <v>18</v>
      </c>
      <c r="K38" s="46">
        <v>6</v>
      </c>
      <c r="L38" s="74">
        <v>12</v>
      </c>
      <c r="M38" s="74">
        <f>N38+O38</f>
        <v>18</v>
      </c>
      <c r="N38" s="74">
        <v>6</v>
      </c>
      <c r="O38" s="74">
        <v>12</v>
      </c>
    </row>
    <row r="39" spans="1:15" s="6" customFormat="1" ht="12.75" customHeight="1">
      <c r="A39" s="121"/>
      <c r="B39" s="122"/>
      <c r="C39" s="112" t="s">
        <v>102</v>
      </c>
      <c r="D39" s="18">
        <f t="shared" si="1"/>
        <v>30</v>
      </c>
      <c r="E39" s="73">
        <v>10</v>
      </c>
      <c r="F39" s="73">
        <v>20</v>
      </c>
      <c r="G39" s="72"/>
      <c r="H39" s="72"/>
      <c r="I39" s="72"/>
      <c r="J39" s="72"/>
      <c r="K39" s="72"/>
      <c r="L39" s="72"/>
      <c r="M39" s="72"/>
      <c r="N39" s="72"/>
      <c r="O39" s="72"/>
    </row>
    <row r="40" spans="1:15" s="6" customFormat="1" ht="12.75" customHeight="1">
      <c r="A40" s="122">
        <v>10</v>
      </c>
      <c r="B40" s="122">
        <v>609</v>
      </c>
      <c r="C40" s="4" t="s">
        <v>11</v>
      </c>
      <c r="D40" s="5">
        <f>SUM(D41:D42)</f>
        <v>1000</v>
      </c>
      <c r="E40" s="5">
        <f>SUM(E41:E42)</f>
        <v>320</v>
      </c>
      <c r="F40" s="5">
        <f>SUM(F41:F42)</f>
        <v>680</v>
      </c>
      <c r="G40" s="74">
        <f>H40+I40</f>
        <v>618</v>
      </c>
      <c r="H40" s="74">
        <v>200</v>
      </c>
      <c r="I40" s="74">
        <v>418</v>
      </c>
      <c r="J40" s="74">
        <f>K40+L40</f>
        <v>634</v>
      </c>
      <c r="K40" s="46">
        <v>205</v>
      </c>
      <c r="L40" s="74">
        <v>429</v>
      </c>
      <c r="M40" s="74">
        <f>N40+O40</f>
        <v>639</v>
      </c>
      <c r="N40" s="74">
        <v>210</v>
      </c>
      <c r="O40" s="74">
        <v>429</v>
      </c>
    </row>
    <row r="41" spans="1:15" s="6" customFormat="1" ht="12.75" customHeight="1">
      <c r="A41" s="122"/>
      <c r="B41" s="122"/>
      <c r="C41" s="113" t="s">
        <v>103</v>
      </c>
      <c r="D41" s="18">
        <f t="shared" si="1"/>
        <v>500</v>
      </c>
      <c r="E41" s="73">
        <v>160</v>
      </c>
      <c r="F41" s="73">
        <v>340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s="6" customFormat="1" ht="12.75" customHeight="1">
      <c r="A42" s="122"/>
      <c r="B42" s="122"/>
      <c r="C42" s="113" t="s">
        <v>104</v>
      </c>
      <c r="D42" s="18">
        <f t="shared" si="1"/>
        <v>500</v>
      </c>
      <c r="E42" s="73">
        <v>160</v>
      </c>
      <c r="F42" s="73">
        <v>340</v>
      </c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2.75" customHeight="1">
      <c r="A43" s="121">
        <v>11</v>
      </c>
      <c r="B43" s="122">
        <v>701</v>
      </c>
      <c r="C43" s="4" t="s">
        <v>12</v>
      </c>
      <c r="D43" s="5">
        <f>SUM(D44:D44)</f>
        <v>450</v>
      </c>
      <c r="E43" s="5">
        <f>SUM(E44:E44)</f>
        <v>144</v>
      </c>
      <c r="F43" s="5">
        <f>SUM(F44:F44)</f>
        <v>306</v>
      </c>
      <c r="G43" s="74">
        <f>H43+I43</f>
        <v>278</v>
      </c>
      <c r="H43" s="74">
        <v>90</v>
      </c>
      <c r="I43" s="74">
        <v>188</v>
      </c>
      <c r="J43" s="74">
        <f>K43+L43</f>
        <v>285</v>
      </c>
      <c r="K43" s="46">
        <v>92</v>
      </c>
      <c r="L43" s="74">
        <v>193</v>
      </c>
      <c r="M43" s="74">
        <f>N43+O43</f>
        <v>287</v>
      </c>
      <c r="N43" s="74">
        <v>94</v>
      </c>
      <c r="O43" s="74">
        <v>193</v>
      </c>
    </row>
    <row r="44" spans="1:15" s="6" customFormat="1" ht="12.75" customHeight="1">
      <c r="A44" s="121"/>
      <c r="B44" s="122"/>
      <c r="C44" s="114" t="s">
        <v>106</v>
      </c>
      <c r="D44" s="18">
        <f t="shared" si="1"/>
        <v>450</v>
      </c>
      <c r="E44" s="73">
        <v>144</v>
      </c>
      <c r="F44" s="73">
        <v>306</v>
      </c>
      <c r="G44" s="16"/>
      <c r="H44" s="16"/>
      <c r="I44" s="16"/>
      <c r="J44" s="16"/>
      <c r="K44" s="16"/>
      <c r="L44" s="16"/>
      <c r="M44" s="16"/>
      <c r="N44" s="16"/>
      <c r="O44" s="16"/>
    </row>
    <row r="45" spans="1:15" s="6" customFormat="1" ht="12.75" customHeight="1">
      <c r="A45" s="121">
        <v>12</v>
      </c>
      <c r="B45" s="121">
        <v>702</v>
      </c>
      <c r="C45" s="4" t="s">
        <v>13</v>
      </c>
      <c r="D45" s="43">
        <f>SUM(D46:D46)</f>
        <v>450</v>
      </c>
      <c r="E45" s="43">
        <f>SUM(E46:E46)</f>
        <v>144</v>
      </c>
      <c r="F45" s="43">
        <f>SUM(F46:F46)</f>
        <v>306</v>
      </c>
      <c r="G45" s="74">
        <f>H45+I45</f>
        <v>278</v>
      </c>
      <c r="H45" s="74">
        <v>90</v>
      </c>
      <c r="I45" s="74">
        <v>188</v>
      </c>
      <c r="J45" s="74">
        <f>K45+L45</f>
        <v>285</v>
      </c>
      <c r="K45" s="46">
        <v>92</v>
      </c>
      <c r="L45" s="74">
        <v>193</v>
      </c>
      <c r="M45" s="74">
        <f>N45+O45</f>
        <v>287</v>
      </c>
      <c r="N45" s="74">
        <v>94</v>
      </c>
      <c r="O45" s="74">
        <v>193</v>
      </c>
    </row>
    <row r="46" spans="1:15" s="6" customFormat="1" ht="37.5" customHeight="1">
      <c r="A46" s="121"/>
      <c r="B46" s="121"/>
      <c r="C46" s="114" t="s">
        <v>107</v>
      </c>
      <c r="D46" s="18">
        <f t="shared" si="1"/>
        <v>450</v>
      </c>
      <c r="E46" s="73">
        <v>144</v>
      </c>
      <c r="F46" s="73">
        <v>306</v>
      </c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2.75" customHeight="1">
      <c r="A47" s="39">
        <v>13</v>
      </c>
      <c r="B47" s="39">
        <v>703</v>
      </c>
      <c r="C47" s="4" t="s">
        <v>14</v>
      </c>
      <c r="D47" s="43">
        <f>SUM(D48)</f>
        <v>15</v>
      </c>
      <c r="E47" s="43">
        <f>SUM(E48)</f>
        <v>5</v>
      </c>
      <c r="F47" s="43">
        <f>SUM(F48)</f>
        <v>10</v>
      </c>
      <c r="G47" s="74">
        <f>H47+I47</f>
        <v>9</v>
      </c>
      <c r="H47" s="74">
        <v>3</v>
      </c>
      <c r="I47" s="74">
        <v>6</v>
      </c>
      <c r="J47" s="74">
        <f>K47+L47</f>
        <v>9</v>
      </c>
      <c r="K47" s="46">
        <v>3</v>
      </c>
      <c r="L47" s="74">
        <v>6</v>
      </c>
      <c r="M47" s="74">
        <f>N47+O47</f>
        <v>9</v>
      </c>
      <c r="N47" s="74">
        <v>3</v>
      </c>
      <c r="O47" s="74">
        <v>6</v>
      </c>
    </row>
    <row r="48" spans="1:15" s="6" customFormat="1" ht="28.5" customHeight="1">
      <c r="A48" s="39"/>
      <c r="B48" s="39"/>
      <c r="C48" s="114" t="s">
        <v>108</v>
      </c>
      <c r="D48" s="18">
        <f>E48+F48</f>
        <v>15</v>
      </c>
      <c r="E48" s="73">
        <v>5</v>
      </c>
      <c r="F48" s="73">
        <v>10</v>
      </c>
      <c r="G48" s="72"/>
      <c r="H48" s="72"/>
      <c r="I48" s="72"/>
      <c r="J48" s="72"/>
      <c r="K48" s="72"/>
      <c r="L48" s="72"/>
      <c r="M48" s="72"/>
      <c r="N48" s="72"/>
      <c r="O48" s="72"/>
    </row>
    <row r="49" spans="1:15" s="6" customFormat="1" ht="12.75" customHeight="1">
      <c r="A49" s="121">
        <v>14</v>
      </c>
      <c r="B49" s="122">
        <v>704</v>
      </c>
      <c r="C49" s="4" t="s">
        <v>15</v>
      </c>
      <c r="D49" s="43">
        <f>SUM(D50:D51)</f>
        <v>200</v>
      </c>
      <c r="E49" s="43">
        <f>SUM(E50:E51)</f>
        <v>64</v>
      </c>
      <c r="F49" s="43">
        <f>SUM(F50:F51)</f>
        <v>136</v>
      </c>
      <c r="G49" s="74">
        <f>H49+I49</f>
        <v>124</v>
      </c>
      <c r="H49" s="74">
        <v>40</v>
      </c>
      <c r="I49" s="74">
        <v>84</v>
      </c>
      <c r="J49" s="74">
        <f>K49+L49</f>
        <v>127</v>
      </c>
      <c r="K49" s="46">
        <v>41</v>
      </c>
      <c r="L49" s="74">
        <v>86</v>
      </c>
      <c r="M49" s="74">
        <f>N49+O49</f>
        <v>128</v>
      </c>
      <c r="N49" s="74">
        <v>42</v>
      </c>
      <c r="O49" s="74">
        <v>86</v>
      </c>
    </row>
    <row r="50" spans="1:15" s="6" customFormat="1" ht="12.75" customHeight="1">
      <c r="A50" s="121"/>
      <c r="B50" s="122"/>
      <c r="C50" s="75" t="s">
        <v>109</v>
      </c>
      <c r="D50" s="18">
        <f>E50+F50</f>
        <v>100</v>
      </c>
      <c r="E50" s="73">
        <v>32</v>
      </c>
      <c r="F50" s="73">
        <v>68</v>
      </c>
      <c r="G50" s="16"/>
      <c r="H50" s="16"/>
      <c r="I50" s="16"/>
      <c r="J50" s="16"/>
      <c r="K50" s="16"/>
      <c r="L50" s="16"/>
      <c r="M50" s="16"/>
      <c r="N50" s="16"/>
      <c r="O50" s="16"/>
    </row>
    <row r="51" spans="1:15" s="6" customFormat="1" ht="12.75" customHeight="1">
      <c r="A51" s="121"/>
      <c r="B51" s="122"/>
      <c r="C51" s="76" t="s">
        <v>110</v>
      </c>
      <c r="D51" s="18">
        <f>E51+F51</f>
        <v>100</v>
      </c>
      <c r="E51" s="73">
        <v>32</v>
      </c>
      <c r="F51" s="73">
        <v>68</v>
      </c>
      <c r="G51" s="16"/>
      <c r="H51" s="16"/>
      <c r="I51" s="16"/>
      <c r="J51" s="16"/>
      <c r="K51" s="16"/>
      <c r="L51" s="16"/>
      <c r="M51" s="16"/>
      <c r="N51" s="16"/>
      <c r="O51" s="16"/>
    </row>
    <row r="52" spans="1:15" s="6" customFormat="1" ht="12.75" customHeight="1">
      <c r="A52" s="122">
        <v>15</v>
      </c>
      <c r="B52" s="122">
        <v>705</v>
      </c>
      <c r="C52" s="4" t="s">
        <v>16</v>
      </c>
      <c r="D52" s="5">
        <f>SUM(D53:D53)</f>
        <v>420</v>
      </c>
      <c r="E52" s="5">
        <f>SUM(E53:E53)</f>
        <v>134</v>
      </c>
      <c r="F52" s="5">
        <f>SUM(F53:F53)</f>
        <v>286</v>
      </c>
      <c r="G52" s="74">
        <f>H52+I52</f>
        <v>260</v>
      </c>
      <c r="H52" s="74">
        <v>84</v>
      </c>
      <c r="I52" s="74">
        <v>176</v>
      </c>
      <c r="J52" s="74">
        <f>K52+L52</f>
        <v>266</v>
      </c>
      <c r="K52" s="46">
        <v>86</v>
      </c>
      <c r="L52" s="74">
        <v>180</v>
      </c>
      <c r="M52" s="74">
        <f>N52+O52</f>
        <v>268</v>
      </c>
      <c r="N52" s="74">
        <v>88</v>
      </c>
      <c r="O52" s="74">
        <v>180</v>
      </c>
    </row>
    <row r="53" spans="1:15" s="6" customFormat="1" ht="28.5" customHeight="1">
      <c r="A53" s="122"/>
      <c r="B53" s="122"/>
      <c r="C53" s="10" t="s">
        <v>111</v>
      </c>
      <c r="D53" s="18">
        <f>E53+F53</f>
        <v>420</v>
      </c>
      <c r="E53" s="73">
        <v>134</v>
      </c>
      <c r="F53" s="73">
        <v>286</v>
      </c>
      <c r="G53" s="11"/>
      <c r="H53" s="11"/>
      <c r="I53" s="11"/>
      <c r="J53" s="11"/>
      <c r="K53" s="11"/>
      <c r="L53" s="11"/>
      <c r="M53" s="11"/>
      <c r="N53" s="11"/>
      <c r="O53" s="11"/>
    </row>
    <row r="54" spans="1:15" s="6" customFormat="1" ht="12.75" customHeight="1">
      <c r="A54" s="121">
        <v>16</v>
      </c>
      <c r="B54" s="122">
        <v>706</v>
      </c>
      <c r="C54" s="4" t="s">
        <v>17</v>
      </c>
      <c r="D54" s="5">
        <f>SUM(D55:D55)</f>
        <v>400</v>
      </c>
      <c r="E54" s="5">
        <f>SUM(E55:E55)</f>
        <v>128</v>
      </c>
      <c r="F54" s="5">
        <f>SUM(F55:F55)</f>
        <v>272</v>
      </c>
      <c r="G54" s="74">
        <f>H54+I54</f>
        <v>247</v>
      </c>
      <c r="H54" s="74">
        <v>80</v>
      </c>
      <c r="I54" s="74">
        <v>167</v>
      </c>
      <c r="J54" s="74">
        <f>K54+L54</f>
        <v>253</v>
      </c>
      <c r="K54" s="46">
        <v>82</v>
      </c>
      <c r="L54" s="74">
        <v>171</v>
      </c>
      <c r="M54" s="74">
        <f>N54+O54</f>
        <v>255</v>
      </c>
      <c r="N54" s="74">
        <v>84</v>
      </c>
      <c r="O54" s="74">
        <v>171</v>
      </c>
    </row>
    <row r="55" spans="1:15" s="6" customFormat="1" ht="12.75" customHeight="1">
      <c r="A55" s="121"/>
      <c r="B55" s="122"/>
      <c r="C55" s="114" t="s">
        <v>112</v>
      </c>
      <c r="D55" s="18">
        <f>E55+F55</f>
        <v>400</v>
      </c>
      <c r="E55" s="73">
        <v>128</v>
      </c>
      <c r="F55" s="73">
        <v>272</v>
      </c>
      <c r="G55" s="16"/>
      <c r="H55" s="16"/>
      <c r="I55" s="16"/>
      <c r="J55" s="16"/>
      <c r="K55" s="16"/>
      <c r="L55" s="16"/>
      <c r="M55" s="16"/>
      <c r="N55" s="16"/>
      <c r="O55" s="16"/>
    </row>
    <row r="56" spans="1:15" s="6" customFormat="1" ht="12.75" customHeight="1">
      <c r="A56" s="122">
        <v>17</v>
      </c>
      <c r="B56" s="122">
        <v>707</v>
      </c>
      <c r="C56" s="4" t="s">
        <v>18</v>
      </c>
      <c r="D56" s="5">
        <f>SUM(D57:D58)</f>
        <v>370</v>
      </c>
      <c r="E56" s="5">
        <f>SUM(E57:E58)</f>
        <v>119</v>
      </c>
      <c r="F56" s="5">
        <f>SUM(F57:F58)</f>
        <v>251</v>
      </c>
      <c r="G56" s="74">
        <f>H56+I56</f>
        <v>297</v>
      </c>
      <c r="H56" s="74">
        <v>96</v>
      </c>
      <c r="I56" s="74">
        <v>201</v>
      </c>
      <c r="J56" s="74">
        <f>K56+L56</f>
        <v>304</v>
      </c>
      <c r="K56" s="46">
        <v>98</v>
      </c>
      <c r="L56" s="74">
        <v>206</v>
      </c>
      <c r="M56" s="74">
        <f>N56+O56</f>
        <v>306</v>
      </c>
      <c r="N56" s="74">
        <v>100</v>
      </c>
      <c r="O56" s="74">
        <v>206</v>
      </c>
    </row>
    <row r="57" spans="1:15" s="6" customFormat="1" ht="28.5" customHeight="1">
      <c r="A57" s="122"/>
      <c r="B57" s="122"/>
      <c r="C57" s="115" t="s">
        <v>113</v>
      </c>
      <c r="D57" s="18">
        <f>E57+F57</f>
        <v>190</v>
      </c>
      <c r="E57" s="7">
        <v>61</v>
      </c>
      <c r="F57" s="7">
        <v>129</v>
      </c>
      <c r="G57" s="5"/>
      <c r="H57" s="5"/>
      <c r="I57" s="5"/>
      <c r="J57" s="5"/>
      <c r="K57" s="5"/>
      <c r="L57" s="5"/>
      <c r="M57" s="5"/>
      <c r="N57" s="5"/>
      <c r="O57" s="5"/>
    </row>
    <row r="58" spans="1:15" s="6" customFormat="1" ht="24.75" customHeight="1">
      <c r="A58" s="122"/>
      <c r="B58" s="122"/>
      <c r="C58" s="115" t="s">
        <v>114</v>
      </c>
      <c r="D58" s="18">
        <f>E58+F58</f>
        <v>180</v>
      </c>
      <c r="E58" s="11">
        <v>58</v>
      </c>
      <c r="F58" s="11">
        <v>122</v>
      </c>
      <c r="G58" s="11"/>
      <c r="H58" s="11"/>
      <c r="I58" s="11"/>
      <c r="J58" s="11"/>
      <c r="K58" s="11"/>
      <c r="L58" s="11"/>
      <c r="M58" s="11"/>
      <c r="N58" s="11"/>
      <c r="O58" s="11"/>
    </row>
    <row r="59" spans="1:15" s="6" customFormat="1" ht="12.75" customHeight="1">
      <c r="A59" s="122">
        <v>18</v>
      </c>
      <c r="B59" s="122">
        <v>708</v>
      </c>
      <c r="C59" s="4" t="s">
        <v>19</v>
      </c>
      <c r="D59" s="5">
        <f>SUM(D60:D60)</f>
        <v>100</v>
      </c>
      <c r="E59" s="5">
        <f>SUM(E60:E60)</f>
        <v>32</v>
      </c>
      <c r="F59" s="5">
        <f>SUM(F60:F60)</f>
        <v>68</v>
      </c>
      <c r="G59" s="74">
        <f>H59+I59</f>
        <v>62</v>
      </c>
      <c r="H59" s="74">
        <v>20</v>
      </c>
      <c r="I59" s="74">
        <v>42</v>
      </c>
      <c r="J59" s="74">
        <f>K59+L59</f>
        <v>63</v>
      </c>
      <c r="K59" s="46">
        <v>20</v>
      </c>
      <c r="L59" s="74">
        <v>43</v>
      </c>
      <c r="M59" s="74">
        <f>N59+O59</f>
        <v>63</v>
      </c>
      <c r="N59" s="74">
        <v>20</v>
      </c>
      <c r="O59" s="74">
        <v>43</v>
      </c>
    </row>
    <row r="60" spans="1:15" s="6" customFormat="1" ht="12.75" customHeight="1">
      <c r="A60" s="122"/>
      <c r="B60" s="122"/>
      <c r="C60" s="80" t="s">
        <v>115</v>
      </c>
      <c r="D60" s="18">
        <f>E60+F60</f>
        <v>100</v>
      </c>
      <c r="E60" s="73">
        <v>32</v>
      </c>
      <c r="F60" s="73">
        <v>68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s="6" customFormat="1" ht="12.75" customHeight="1">
      <c r="A61" s="122">
        <v>19</v>
      </c>
      <c r="B61" s="122">
        <v>709</v>
      </c>
      <c r="C61" s="54" t="s">
        <v>20</v>
      </c>
      <c r="D61" s="5">
        <f>SUM(D62:D62)</f>
        <v>500</v>
      </c>
      <c r="E61" s="5">
        <f>SUM(E62:E62)</f>
        <v>160</v>
      </c>
      <c r="F61" s="5">
        <f>SUM(F62:F62)</f>
        <v>340</v>
      </c>
      <c r="G61" s="74">
        <f>H61+I61</f>
        <v>309</v>
      </c>
      <c r="H61" s="74">
        <v>100</v>
      </c>
      <c r="I61" s="74">
        <v>209</v>
      </c>
      <c r="J61" s="74">
        <f>K61+L61</f>
        <v>316</v>
      </c>
      <c r="K61" s="46">
        <v>102</v>
      </c>
      <c r="L61" s="74">
        <v>214</v>
      </c>
      <c r="M61" s="74">
        <f>N61+O61</f>
        <v>318</v>
      </c>
      <c r="N61" s="74">
        <v>104</v>
      </c>
      <c r="O61" s="74">
        <v>214</v>
      </c>
    </row>
    <row r="62" spans="1:15" s="6" customFormat="1" ht="12.75" customHeight="1">
      <c r="A62" s="122"/>
      <c r="B62" s="122"/>
      <c r="C62" s="116" t="s">
        <v>116</v>
      </c>
      <c r="D62" s="18">
        <f>E62+F62</f>
        <v>500</v>
      </c>
      <c r="E62" s="73">
        <v>160</v>
      </c>
      <c r="F62" s="73">
        <v>340</v>
      </c>
      <c r="G62" s="17"/>
      <c r="H62" s="17"/>
      <c r="I62" s="17"/>
      <c r="J62" s="17"/>
      <c r="K62" s="17"/>
      <c r="L62" s="17"/>
      <c r="M62" s="17"/>
      <c r="N62" s="17"/>
      <c r="O62" s="17"/>
    </row>
    <row r="63" spans="1:15" s="6" customFormat="1" ht="12.75" customHeight="1">
      <c r="A63" s="122">
        <v>20</v>
      </c>
      <c r="B63" s="122">
        <v>710</v>
      </c>
      <c r="C63" s="54" t="s">
        <v>21</v>
      </c>
      <c r="D63" s="43">
        <f>SUM(D64:D69)</f>
        <v>240</v>
      </c>
      <c r="E63" s="43">
        <f>SUM(E64:E69)</f>
        <v>77</v>
      </c>
      <c r="F63" s="43">
        <f>SUM(F64:F69)</f>
        <v>163</v>
      </c>
      <c r="G63" s="108">
        <v>155</v>
      </c>
      <c r="H63" s="108">
        <v>50</v>
      </c>
      <c r="I63" s="108">
        <v>105</v>
      </c>
      <c r="J63" s="108">
        <v>158.5</v>
      </c>
      <c r="K63" s="108">
        <v>51</v>
      </c>
      <c r="L63" s="108">
        <v>107.5</v>
      </c>
      <c r="M63" s="108">
        <v>159.5</v>
      </c>
      <c r="N63" s="108">
        <v>52</v>
      </c>
      <c r="O63" s="108">
        <v>107.5</v>
      </c>
    </row>
    <row r="64" spans="1:15" s="6" customFormat="1" ht="28.5" customHeight="1">
      <c r="A64" s="122"/>
      <c r="B64" s="122"/>
      <c r="C64" s="115" t="s">
        <v>117</v>
      </c>
      <c r="D64" s="18">
        <f aca="true" t="shared" si="2" ref="D64:D69">E64+F64</f>
        <v>40</v>
      </c>
      <c r="E64" s="28">
        <v>13</v>
      </c>
      <c r="F64" s="28">
        <v>27</v>
      </c>
      <c r="G64" s="28"/>
      <c r="H64" s="28"/>
      <c r="I64" s="28"/>
      <c r="J64" s="28"/>
      <c r="K64" s="28"/>
      <c r="L64" s="28"/>
      <c r="M64" s="28"/>
      <c r="N64" s="28"/>
      <c r="O64" s="28"/>
    </row>
    <row r="65" spans="1:15" s="6" customFormat="1" ht="12.75" customHeight="1">
      <c r="A65" s="122"/>
      <c r="B65" s="122"/>
      <c r="C65" s="115" t="s">
        <v>118</v>
      </c>
      <c r="D65" s="18">
        <f t="shared" si="2"/>
        <v>40</v>
      </c>
      <c r="E65" s="28">
        <v>13</v>
      </c>
      <c r="F65" s="28">
        <v>27</v>
      </c>
      <c r="G65" s="43"/>
      <c r="H65" s="43"/>
      <c r="I65" s="43"/>
      <c r="J65" s="43"/>
      <c r="K65" s="43"/>
      <c r="L65" s="43"/>
      <c r="M65" s="43"/>
      <c r="N65" s="43"/>
      <c r="O65" s="43"/>
    </row>
    <row r="66" spans="1:15" s="6" customFormat="1" ht="28.5" customHeight="1">
      <c r="A66" s="122"/>
      <c r="B66" s="122"/>
      <c r="C66" s="56" t="s">
        <v>119</v>
      </c>
      <c r="D66" s="18">
        <f t="shared" si="2"/>
        <v>40</v>
      </c>
      <c r="E66" s="28">
        <v>13</v>
      </c>
      <c r="F66" s="28">
        <v>27</v>
      </c>
      <c r="G66" s="43"/>
      <c r="H66" s="43"/>
      <c r="I66" s="43"/>
      <c r="J66" s="43"/>
      <c r="K66" s="43"/>
      <c r="L66" s="43"/>
      <c r="M66" s="43"/>
      <c r="N66" s="43"/>
      <c r="O66" s="43"/>
    </row>
    <row r="67" spans="1:15" s="6" customFormat="1" ht="12.75" customHeight="1">
      <c r="A67" s="122"/>
      <c r="B67" s="122"/>
      <c r="C67" s="56" t="s">
        <v>120</v>
      </c>
      <c r="D67" s="18">
        <f t="shared" si="2"/>
        <v>91</v>
      </c>
      <c r="E67" s="28">
        <v>29</v>
      </c>
      <c r="F67" s="28">
        <v>62</v>
      </c>
      <c r="G67" s="43"/>
      <c r="H67" s="43"/>
      <c r="I67" s="43"/>
      <c r="J67" s="43"/>
      <c r="K67" s="43"/>
      <c r="L67" s="43"/>
      <c r="M67" s="43"/>
      <c r="N67" s="43"/>
      <c r="O67" s="43"/>
    </row>
    <row r="68" spans="1:15" s="6" customFormat="1" ht="12.75" customHeight="1">
      <c r="A68" s="122"/>
      <c r="B68" s="122"/>
      <c r="C68" s="56" t="s">
        <v>121</v>
      </c>
      <c r="D68" s="18">
        <f t="shared" si="2"/>
        <v>14</v>
      </c>
      <c r="E68" s="28">
        <v>4</v>
      </c>
      <c r="F68" s="28">
        <v>10</v>
      </c>
      <c r="G68" s="43"/>
      <c r="H68" s="43"/>
      <c r="I68" s="43"/>
      <c r="J68" s="43"/>
      <c r="K68" s="43"/>
      <c r="L68" s="43"/>
      <c r="M68" s="43"/>
      <c r="N68" s="43"/>
      <c r="O68" s="43"/>
    </row>
    <row r="69" spans="1:15" s="6" customFormat="1" ht="12.75" customHeight="1">
      <c r="A69" s="122"/>
      <c r="B69" s="122"/>
      <c r="C69" s="56" t="s">
        <v>122</v>
      </c>
      <c r="D69" s="28">
        <f t="shared" si="2"/>
        <v>15</v>
      </c>
      <c r="E69" s="28">
        <v>5</v>
      </c>
      <c r="F69" s="28">
        <v>10</v>
      </c>
      <c r="G69" s="43"/>
      <c r="H69" s="43"/>
      <c r="I69" s="43"/>
      <c r="J69" s="43"/>
      <c r="K69" s="43"/>
      <c r="L69" s="43"/>
      <c r="M69" s="43"/>
      <c r="N69" s="43"/>
      <c r="O69" s="43"/>
    </row>
    <row r="70" spans="1:15" s="6" customFormat="1" ht="12.75" customHeight="1">
      <c r="A70" s="122">
        <v>21</v>
      </c>
      <c r="B70" s="122">
        <v>711</v>
      </c>
      <c r="C70" s="54" t="s">
        <v>22</v>
      </c>
      <c r="D70" s="5">
        <f>SUM(D71:D71)</f>
        <v>15</v>
      </c>
      <c r="E70" s="5">
        <f>SUM(E71:E71)</f>
        <v>5</v>
      </c>
      <c r="F70" s="5">
        <f>SUM(F71:F71)</f>
        <v>10</v>
      </c>
      <c r="G70" s="74">
        <f>H70+I70</f>
        <v>9</v>
      </c>
      <c r="H70" s="74">
        <v>3</v>
      </c>
      <c r="I70" s="74">
        <v>6</v>
      </c>
      <c r="J70" s="74">
        <f>K70+L70</f>
        <v>9</v>
      </c>
      <c r="K70" s="46">
        <v>3</v>
      </c>
      <c r="L70" s="74">
        <v>6</v>
      </c>
      <c r="M70" s="74">
        <f>N70+O70</f>
        <v>9</v>
      </c>
      <c r="N70" s="74">
        <v>3</v>
      </c>
      <c r="O70" s="74">
        <v>6</v>
      </c>
    </row>
    <row r="71" spans="1:15" s="6" customFormat="1" ht="25.5" customHeight="1">
      <c r="A71" s="122"/>
      <c r="B71" s="122"/>
      <c r="C71" s="84" t="s">
        <v>123</v>
      </c>
      <c r="D71" s="18">
        <f>E71+F71</f>
        <v>15</v>
      </c>
      <c r="E71" s="28">
        <v>5</v>
      </c>
      <c r="F71" s="28">
        <v>10</v>
      </c>
      <c r="G71" s="15"/>
      <c r="H71" s="15"/>
      <c r="I71" s="15"/>
      <c r="J71" s="15"/>
      <c r="K71" s="15"/>
      <c r="L71" s="15"/>
      <c r="M71" s="15"/>
      <c r="N71" s="15"/>
      <c r="O71" s="15"/>
    </row>
    <row r="72" spans="1:15" s="6" customFormat="1" ht="12.75" customHeight="1">
      <c r="A72" s="121">
        <v>22</v>
      </c>
      <c r="B72" s="122">
        <v>712</v>
      </c>
      <c r="C72" s="55" t="s">
        <v>23</v>
      </c>
      <c r="D72" s="5">
        <f>SUM(D73:D74)</f>
        <v>450</v>
      </c>
      <c r="E72" s="5">
        <f>SUM(E73:E74)</f>
        <v>144</v>
      </c>
      <c r="F72" s="5">
        <f>SUM(F73:F74)</f>
        <v>306</v>
      </c>
      <c r="G72" s="74">
        <f>H72+I72</f>
        <v>278</v>
      </c>
      <c r="H72" s="74">
        <v>90</v>
      </c>
      <c r="I72" s="74">
        <v>188</v>
      </c>
      <c r="J72" s="74">
        <f>K72+L72</f>
        <v>285</v>
      </c>
      <c r="K72" s="46">
        <v>92</v>
      </c>
      <c r="L72" s="74">
        <v>193</v>
      </c>
      <c r="M72" s="74">
        <f>N72+O72</f>
        <v>287</v>
      </c>
      <c r="N72" s="74">
        <v>94</v>
      </c>
      <c r="O72" s="74">
        <v>193</v>
      </c>
    </row>
    <row r="73" spans="1:15" s="6" customFormat="1" ht="12.75" customHeight="1">
      <c r="A73" s="121"/>
      <c r="B73" s="122"/>
      <c r="C73" s="10" t="s">
        <v>124</v>
      </c>
      <c r="D73" s="18">
        <f>E73+F73</f>
        <v>97</v>
      </c>
      <c r="E73" s="7">
        <v>31</v>
      </c>
      <c r="F73" s="7">
        <v>66</v>
      </c>
      <c r="G73" s="15"/>
      <c r="H73" s="15"/>
      <c r="I73" s="15"/>
      <c r="J73" s="15"/>
      <c r="K73" s="15"/>
      <c r="L73" s="15"/>
      <c r="M73" s="15"/>
      <c r="N73" s="15"/>
      <c r="O73" s="15"/>
    </row>
    <row r="74" spans="1:15" s="6" customFormat="1" ht="12.75" customHeight="1">
      <c r="A74" s="121"/>
      <c r="B74" s="122"/>
      <c r="C74" s="10" t="s">
        <v>125</v>
      </c>
      <c r="D74" s="18">
        <f>E74+F74</f>
        <v>353</v>
      </c>
      <c r="E74" s="15">
        <v>113</v>
      </c>
      <c r="F74" s="15">
        <v>240</v>
      </c>
      <c r="G74" s="15"/>
      <c r="H74" s="15"/>
      <c r="I74" s="15"/>
      <c r="J74" s="15"/>
      <c r="K74" s="15"/>
      <c r="L74" s="15"/>
      <c r="M74" s="15"/>
      <c r="N74" s="15"/>
      <c r="O74" s="15"/>
    </row>
    <row r="75" spans="1:15" s="6" customFormat="1" ht="12.75" customHeight="1">
      <c r="A75" s="121">
        <v>23</v>
      </c>
      <c r="B75" s="122">
        <v>713</v>
      </c>
      <c r="C75" s="54" t="s">
        <v>24</v>
      </c>
      <c r="D75" s="43">
        <f>SUM(D76:D77)</f>
        <v>500</v>
      </c>
      <c r="E75" s="43">
        <f>SUM(E76:E77)</f>
        <v>160</v>
      </c>
      <c r="F75" s="43">
        <f>SUM(F76:F77)</f>
        <v>340</v>
      </c>
      <c r="G75" s="74">
        <f>H75+I75</f>
        <v>309</v>
      </c>
      <c r="H75" s="74">
        <v>100</v>
      </c>
      <c r="I75" s="74">
        <v>209</v>
      </c>
      <c r="J75" s="74">
        <f>K75+L75</f>
        <v>316</v>
      </c>
      <c r="K75" s="46">
        <v>102</v>
      </c>
      <c r="L75" s="74">
        <v>214</v>
      </c>
      <c r="M75" s="74">
        <f>N75+O75</f>
        <v>318</v>
      </c>
      <c r="N75" s="74">
        <v>104</v>
      </c>
      <c r="O75" s="74">
        <v>214</v>
      </c>
    </row>
    <row r="76" spans="1:15" s="6" customFormat="1" ht="12.75" customHeight="1">
      <c r="A76" s="121"/>
      <c r="B76" s="122"/>
      <c r="C76" s="84" t="s">
        <v>105</v>
      </c>
      <c r="D76" s="18">
        <f>E76+F76</f>
        <v>350</v>
      </c>
      <c r="E76" s="73">
        <v>112</v>
      </c>
      <c r="F76" s="73">
        <v>238</v>
      </c>
      <c r="G76" s="43"/>
      <c r="H76" s="43"/>
      <c r="I76" s="43"/>
      <c r="J76" s="43"/>
      <c r="K76" s="43"/>
      <c r="L76" s="43"/>
      <c r="M76" s="43"/>
      <c r="N76" s="43"/>
      <c r="O76" s="43"/>
    </row>
    <row r="77" spans="1:15" s="6" customFormat="1" ht="12.75" customHeight="1">
      <c r="A77" s="121"/>
      <c r="B77" s="122"/>
      <c r="C77" s="84" t="s">
        <v>126</v>
      </c>
      <c r="D77" s="18">
        <f>E77+F77</f>
        <v>150</v>
      </c>
      <c r="E77" s="73">
        <v>48</v>
      </c>
      <c r="F77" s="73">
        <v>102</v>
      </c>
      <c r="G77" s="72"/>
      <c r="H77" s="72"/>
      <c r="I77" s="72"/>
      <c r="J77" s="72"/>
      <c r="K77" s="72"/>
      <c r="L77" s="72"/>
      <c r="M77" s="72"/>
      <c r="N77" s="72"/>
      <c r="O77" s="72"/>
    </row>
    <row r="78" spans="1:15" s="6" customFormat="1" ht="12.75" customHeight="1">
      <c r="A78" s="121">
        <v>24</v>
      </c>
      <c r="B78" s="122">
        <v>714</v>
      </c>
      <c r="C78" s="54" t="s">
        <v>25</v>
      </c>
      <c r="D78" s="5">
        <f>SUM(D79:D79)</f>
        <v>370</v>
      </c>
      <c r="E78" s="5">
        <f>SUM(E79:E79)</f>
        <v>118</v>
      </c>
      <c r="F78" s="5">
        <f>SUM(F79:F79)</f>
        <v>252</v>
      </c>
      <c r="G78" s="74">
        <v>229</v>
      </c>
      <c r="H78" s="74">
        <v>74</v>
      </c>
      <c r="I78" s="74">
        <v>155</v>
      </c>
      <c r="J78" s="74">
        <v>235</v>
      </c>
      <c r="K78" s="46">
        <v>76</v>
      </c>
      <c r="L78" s="74">
        <v>159</v>
      </c>
      <c r="M78" s="74">
        <v>237</v>
      </c>
      <c r="N78" s="74">
        <v>78</v>
      </c>
      <c r="O78" s="74">
        <v>159</v>
      </c>
    </row>
    <row r="79" spans="1:15" s="6" customFormat="1" ht="28.5" customHeight="1">
      <c r="A79" s="121"/>
      <c r="B79" s="122"/>
      <c r="C79" s="77" t="s">
        <v>127</v>
      </c>
      <c r="D79" s="18">
        <f>E79+F79</f>
        <v>370</v>
      </c>
      <c r="E79" s="73">
        <v>118</v>
      </c>
      <c r="F79" s="73">
        <v>252</v>
      </c>
      <c r="G79" s="16"/>
      <c r="H79" s="16"/>
      <c r="I79" s="16"/>
      <c r="J79" s="16"/>
      <c r="K79" s="16"/>
      <c r="L79" s="16"/>
      <c r="M79" s="16"/>
      <c r="N79" s="16"/>
      <c r="O79" s="16"/>
    </row>
    <row r="80" spans="1:15" s="6" customFormat="1" ht="12.75" customHeight="1">
      <c r="A80" s="122">
        <v>25</v>
      </c>
      <c r="B80" s="122">
        <v>715</v>
      </c>
      <c r="C80" s="54" t="s">
        <v>26</v>
      </c>
      <c r="D80" s="46">
        <f>SUM(D81:D82)</f>
        <v>350</v>
      </c>
      <c r="E80" s="46">
        <f>SUM(E81:E82)</f>
        <v>112</v>
      </c>
      <c r="F80" s="46">
        <f>SUM(F81:F82)</f>
        <v>238</v>
      </c>
      <c r="G80" s="74">
        <f>H80+I80</f>
        <v>216</v>
      </c>
      <c r="H80" s="74">
        <v>70</v>
      </c>
      <c r="I80" s="74">
        <v>146</v>
      </c>
      <c r="J80" s="74">
        <f>K80+L80</f>
        <v>222</v>
      </c>
      <c r="K80" s="46">
        <v>72</v>
      </c>
      <c r="L80" s="74">
        <v>150</v>
      </c>
      <c r="M80" s="74">
        <f>N80+O80</f>
        <v>224</v>
      </c>
      <c r="N80" s="74">
        <v>74</v>
      </c>
      <c r="O80" s="74">
        <v>150</v>
      </c>
    </row>
    <row r="81" spans="1:15" s="6" customFormat="1" ht="26.25" customHeight="1">
      <c r="A81" s="122"/>
      <c r="B81" s="122"/>
      <c r="C81" s="84" t="s">
        <v>128</v>
      </c>
      <c r="D81" s="18">
        <f>E81+F81</f>
        <v>300</v>
      </c>
      <c r="E81" s="7">
        <v>96</v>
      </c>
      <c r="F81" s="7">
        <v>204</v>
      </c>
      <c r="G81" s="5"/>
      <c r="H81" s="5"/>
      <c r="I81" s="5"/>
      <c r="J81" s="5"/>
      <c r="K81" s="5"/>
      <c r="L81" s="5"/>
      <c r="M81" s="5"/>
      <c r="N81" s="5"/>
      <c r="O81" s="5"/>
    </row>
    <row r="82" spans="1:15" s="6" customFormat="1" ht="12.75" customHeight="1">
      <c r="A82" s="122"/>
      <c r="B82" s="122"/>
      <c r="C82" s="84" t="s">
        <v>129</v>
      </c>
      <c r="D82" s="18">
        <f>E82+F82</f>
        <v>50</v>
      </c>
      <c r="E82" s="7">
        <v>16</v>
      </c>
      <c r="F82" s="7">
        <v>34</v>
      </c>
      <c r="G82" s="5"/>
      <c r="H82" s="5"/>
      <c r="I82" s="5"/>
      <c r="J82" s="5"/>
      <c r="K82" s="5"/>
      <c r="L82" s="5"/>
      <c r="M82" s="5"/>
      <c r="N82" s="5"/>
      <c r="O82" s="5"/>
    </row>
    <row r="83" spans="1:15" s="6" customFormat="1" ht="12.75" customHeight="1">
      <c r="A83" s="121">
        <v>26</v>
      </c>
      <c r="B83" s="122">
        <v>716</v>
      </c>
      <c r="C83" s="55" t="s">
        <v>27</v>
      </c>
      <c r="D83" s="5">
        <f>SUM(D84:D85)</f>
        <v>550</v>
      </c>
      <c r="E83" s="5">
        <f>SUM(E84:E85)</f>
        <v>176</v>
      </c>
      <c r="F83" s="5">
        <f>SUM(F84:F85)</f>
        <v>374</v>
      </c>
      <c r="G83" s="74">
        <f>H83+I83</f>
        <v>340</v>
      </c>
      <c r="H83" s="74">
        <v>110</v>
      </c>
      <c r="I83" s="74">
        <v>230</v>
      </c>
      <c r="J83" s="74">
        <f>K83+L83</f>
        <v>349</v>
      </c>
      <c r="K83" s="46">
        <v>113</v>
      </c>
      <c r="L83" s="74">
        <v>236</v>
      </c>
      <c r="M83" s="74">
        <f>N83+O83</f>
        <v>352</v>
      </c>
      <c r="N83" s="74">
        <v>116</v>
      </c>
      <c r="O83" s="74">
        <v>236</v>
      </c>
    </row>
    <row r="84" spans="1:15" s="6" customFormat="1" ht="12.75" customHeight="1">
      <c r="A84" s="121"/>
      <c r="B84" s="122"/>
      <c r="C84" s="117" t="s">
        <v>106</v>
      </c>
      <c r="D84" s="18">
        <f>E84+F84</f>
        <v>500</v>
      </c>
      <c r="E84" s="73">
        <v>160</v>
      </c>
      <c r="F84" s="73">
        <v>340</v>
      </c>
      <c r="G84" s="16"/>
      <c r="H84" s="16"/>
      <c r="I84" s="16"/>
      <c r="J84" s="16"/>
      <c r="K84" s="16"/>
      <c r="L84" s="16"/>
      <c r="M84" s="16"/>
      <c r="N84" s="16"/>
      <c r="O84" s="16"/>
    </row>
    <row r="85" spans="1:15" s="6" customFormat="1" ht="12.75" customHeight="1">
      <c r="A85" s="121"/>
      <c r="B85" s="122"/>
      <c r="C85" s="117" t="s">
        <v>130</v>
      </c>
      <c r="D85" s="18">
        <f>E85+F85</f>
        <v>50</v>
      </c>
      <c r="E85" s="7">
        <v>16</v>
      </c>
      <c r="F85" s="7">
        <v>34</v>
      </c>
      <c r="G85" s="16"/>
      <c r="H85" s="16"/>
      <c r="I85" s="16"/>
      <c r="J85" s="16"/>
      <c r="K85" s="16"/>
      <c r="L85" s="16"/>
      <c r="M85" s="16"/>
      <c r="N85" s="16"/>
      <c r="O85" s="16"/>
    </row>
    <row r="86" spans="1:15" s="6" customFormat="1" ht="12.75" customHeight="1">
      <c r="A86" s="121">
        <v>27</v>
      </c>
      <c r="B86" s="122">
        <v>717</v>
      </c>
      <c r="C86" s="55" t="s">
        <v>79</v>
      </c>
      <c r="D86" s="43">
        <f>SUM(D87)</f>
        <v>10</v>
      </c>
      <c r="E86" s="43">
        <f>SUM(E87)</f>
        <v>3</v>
      </c>
      <c r="F86" s="43">
        <f>SUM(F87)</f>
        <v>7</v>
      </c>
      <c r="G86" s="74">
        <f>H86+I86</f>
        <v>6</v>
      </c>
      <c r="H86" s="74">
        <v>2</v>
      </c>
      <c r="I86" s="74">
        <v>4</v>
      </c>
      <c r="J86" s="74">
        <f>K86+L86</f>
        <v>6</v>
      </c>
      <c r="K86" s="46">
        <v>2</v>
      </c>
      <c r="L86" s="74">
        <v>4</v>
      </c>
      <c r="M86" s="74">
        <f>N86+O86</f>
        <v>6</v>
      </c>
      <c r="N86" s="74">
        <v>2</v>
      </c>
      <c r="O86" s="74">
        <v>4</v>
      </c>
    </row>
    <row r="87" spans="1:15" s="6" customFormat="1" ht="28.5" customHeight="1">
      <c r="A87" s="121"/>
      <c r="B87" s="122"/>
      <c r="C87" s="10" t="s">
        <v>131</v>
      </c>
      <c r="D87" s="18">
        <f>E87+F87</f>
        <v>10</v>
      </c>
      <c r="E87" s="73">
        <v>3</v>
      </c>
      <c r="F87" s="73">
        <v>7</v>
      </c>
      <c r="G87" s="72"/>
      <c r="H87" s="72"/>
      <c r="I87" s="72"/>
      <c r="J87" s="72"/>
      <c r="K87" s="72"/>
      <c r="L87" s="72"/>
      <c r="M87" s="72"/>
      <c r="N87" s="72"/>
      <c r="O87" s="72"/>
    </row>
    <row r="88" spans="1:15" s="6" customFormat="1" ht="12.75" customHeight="1">
      <c r="A88" s="121">
        <v>28</v>
      </c>
      <c r="B88" s="122">
        <v>718</v>
      </c>
      <c r="C88" s="54" t="s">
        <v>28</v>
      </c>
      <c r="D88" s="5">
        <f>SUM(D89:D89)</f>
        <v>10</v>
      </c>
      <c r="E88" s="5">
        <f>SUM(E89:E89)</f>
        <v>3</v>
      </c>
      <c r="F88" s="5">
        <f>SUM(F89:F89)</f>
        <v>7</v>
      </c>
      <c r="G88" s="74">
        <f>H88+I88</f>
        <v>6</v>
      </c>
      <c r="H88" s="74">
        <v>2</v>
      </c>
      <c r="I88" s="74">
        <v>4</v>
      </c>
      <c r="J88" s="74">
        <f>K88+L88</f>
        <v>6</v>
      </c>
      <c r="K88" s="46">
        <v>2</v>
      </c>
      <c r="L88" s="74">
        <v>4</v>
      </c>
      <c r="M88" s="74">
        <f>N88+O88</f>
        <v>6</v>
      </c>
      <c r="N88" s="74">
        <v>2</v>
      </c>
      <c r="O88" s="74">
        <v>4</v>
      </c>
    </row>
    <row r="89" spans="1:15" s="6" customFormat="1" ht="12.75" customHeight="1">
      <c r="A89" s="121"/>
      <c r="B89" s="122"/>
      <c r="C89" s="77" t="s">
        <v>132</v>
      </c>
      <c r="D89" s="18">
        <f>E89+F89</f>
        <v>10</v>
      </c>
      <c r="E89" s="73">
        <v>3</v>
      </c>
      <c r="F89" s="73">
        <v>7</v>
      </c>
      <c r="G89" s="10"/>
      <c r="H89" s="10"/>
      <c r="I89" s="10"/>
      <c r="J89" s="10"/>
      <c r="K89" s="10"/>
      <c r="L89" s="10"/>
      <c r="M89" s="10"/>
      <c r="N89" s="10"/>
      <c r="O89" s="10"/>
    </row>
    <row r="90" spans="1:15" s="6" customFormat="1" ht="12.75" customHeight="1">
      <c r="A90" s="121">
        <v>29</v>
      </c>
      <c r="B90" s="122">
        <v>719</v>
      </c>
      <c r="C90" s="55" t="s">
        <v>29</v>
      </c>
      <c r="D90" s="5">
        <f>SUM(D91:D91)</f>
        <v>10</v>
      </c>
      <c r="E90" s="5">
        <f>SUM(E91:E91)</f>
        <v>3</v>
      </c>
      <c r="F90" s="5">
        <f>SUM(F91:F91)</f>
        <v>7</v>
      </c>
      <c r="G90" s="74">
        <f>H90+I90</f>
        <v>6</v>
      </c>
      <c r="H90" s="74">
        <v>2</v>
      </c>
      <c r="I90" s="74">
        <v>4</v>
      </c>
      <c r="J90" s="74">
        <f>K90+L90</f>
        <v>6</v>
      </c>
      <c r="K90" s="46">
        <v>2</v>
      </c>
      <c r="L90" s="74">
        <v>4</v>
      </c>
      <c r="M90" s="74">
        <f>N90+O90</f>
        <v>6</v>
      </c>
      <c r="N90" s="74">
        <v>2</v>
      </c>
      <c r="O90" s="74">
        <v>4</v>
      </c>
    </row>
    <row r="91" spans="1:15" s="6" customFormat="1" ht="24.75" customHeight="1">
      <c r="A91" s="121"/>
      <c r="B91" s="122"/>
      <c r="C91" s="78" t="s">
        <v>133</v>
      </c>
      <c r="D91" s="18">
        <f>E91+F91</f>
        <v>10</v>
      </c>
      <c r="E91" s="73">
        <v>3</v>
      </c>
      <c r="F91" s="73">
        <v>7</v>
      </c>
      <c r="G91" s="10"/>
      <c r="H91" s="25"/>
      <c r="I91" s="25"/>
      <c r="J91" s="25"/>
      <c r="K91" s="25"/>
      <c r="L91" s="25"/>
      <c r="M91" s="25"/>
      <c r="N91" s="25"/>
      <c r="O91" s="25"/>
    </row>
    <row r="92" spans="1:15" s="6" customFormat="1" ht="12.75" customHeight="1">
      <c r="A92" s="122">
        <v>30</v>
      </c>
      <c r="B92" s="122">
        <v>720</v>
      </c>
      <c r="C92" s="54" t="s">
        <v>30</v>
      </c>
      <c r="D92" s="5">
        <f>SUM(D93:D97)</f>
        <v>480</v>
      </c>
      <c r="E92" s="5">
        <f>SUM(E93:E97)</f>
        <v>154</v>
      </c>
      <c r="F92" s="5">
        <f>SUM(F93:F97)</f>
        <v>326</v>
      </c>
      <c r="G92" s="74">
        <f>H92+I92</f>
        <v>297</v>
      </c>
      <c r="H92" s="74">
        <v>96</v>
      </c>
      <c r="I92" s="74">
        <v>201</v>
      </c>
      <c r="J92" s="74">
        <f>K92+L92</f>
        <v>304</v>
      </c>
      <c r="K92" s="46">
        <v>98</v>
      </c>
      <c r="L92" s="74">
        <v>206</v>
      </c>
      <c r="M92" s="74">
        <f>N92+O92</f>
        <v>306</v>
      </c>
      <c r="N92" s="74">
        <v>100</v>
      </c>
      <c r="O92" s="74">
        <v>206</v>
      </c>
    </row>
    <row r="93" spans="1:15" s="6" customFormat="1" ht="28.5" customHeight="1">
      <c r="A93" s="122"/>
      <c r="B93" s="122"/>
      <c r="C93" s="10" t="s">
        <v>138</v>
      </c>
      <c r="D93" s="18">
        <f>E93+F93</f>
        <v>200</v>
      </c>
      <c r="E93" s="73">
        <v>64</v>
      </c>
      <c r="F93" s="73">
        <v>136</v>
      </c>
      <c r="G93" s="5"/>
      <c r="H93" s="5"/>
      <c r="I93" s="5"/>
      <c r="J93" s="5"/>
      <c r="K93" s="5"/>
      <c r="L93" s="5"/>
      <c r="M93" s="5"/>
      <c r="N93" s="5"/>
      <c r="O93" s="5"/>
    </row>
    <row r="94" spans="1:15" s="6" customFormat="1" ht="12.75" customHeight="1">
      <c r="A94" s="122"/>
      <c r="B94" s="122"/>
      <c r="C94" s="80" t="s">
        <v>134</v>
      </c>
      <c r="D94" s="18">
        <f>E94+F94</f>
        <v>40</v>
      </c>
      <c r="E94" s="28">
        <v>12</v>
      </c>
      <c r="F94" s="28">
        <v>28</v>
      </c>
      <c r="G94" s="5"/>
      <c r="H94" s="5"/>
      <c r="I94" s="5"/>
      <c r="J94" s="5"/>
      <c r="K94" s="5"/>
      <c r="L94" s="5"/>
      <c r="M94" s="5"/>
      <c r="N94" s="5"/>
      <c r="O94" s="5"/>
    </row>
    <row r="95" spans="1:15" s="6" customFormat="1" ht="12.75" customHeight="1">
      <c r="A95" s="122"/>
      <c r="B95" s="122"/>
      <c r="C95" s="80" t="s">
        <v>135</v>
      </c>
      <c r="D95" s="18">
        <f>E95+F95</f>
        <v>80</v>
      </c>
      <c r="E95" s="16">
        <v>26</v>
      </c>
      <c r="F95" s="16">
        <v>54</v>
      </c>
      <c r="G95" s="25"/>
      <c r="H95" s="25"/>
      <c r="I95" s="25"/>
      <c r="J95" s="25"/>
      <c r="K95" s="25"/>
      <c r="L95" s="25"/>
      <c r="M95" s="25"/>
      <c r="N95" s="25"/>
      <c r="O95" s="25"/>
    </row>
    <row r="96" spans="1:15" s="6" customFormat="1" ht="28.5" customHeight="1">
      <c r="A96" s="122"/>
      <c r="B96" s="122"/>
      <c r="C96" s="79" t="s">
        <v>136</v>
      </c>
      <c r="D96" s="18">
        <f aca="true" t="shared" si="3" ref="D96:D116">E96+F96</f>
        <v>80</v>
      </c>
      <c r="E96" s="16">
        <v>26</v>
      </c>
      <c r="F96" s="16">
        <v>54</v>
      </c>
      <c r="G96" s="25"/>
      <c r="H96" s="25"/>
      <c r="I96" s="25"/>
      <c r="J96" s="25"/>
      <c r="K96" s="25"/>
      <c r="L96" s="25"/>
      <c r="M96" s="25"/>
      <c r="N96" s="25"/>
      <c r="O96" s="25"/>
    </row>
    <row r="97" spans="1:15" s="6" customFormat="1" ht="12.75" customHeight="1">
      <c r="A97" s="122"/>
      <c r="B97" s="122"/>
      <c r="C97" s="80" t="s">
        <v>137</v>
      </c>
      <c r="D97" s="18">
        <f t="shared" si="3"/>
        <v>80</v>
      </c>
      <c r="E97" s="16">
        <v>26</v>
      </c>
      <c r="F97" s="16">
        <v>54</v>
      </c>
      <c r="G97" s="25"/>
      <c r="H97" s="25"/>
      <c r="I97" s="25"/>
      <c r="J97" s="25"/>
      <c r="K97" s="25"/>
      <c r="L97" s="25"/>
      <c r="M97" s="25"/>
      <c r="N97" s="25"/>
      <c r="O97" s="25"/>
    </row>
    <row r="98" spans="1:15" s="6" customFormat="1" ht="12.75" customHeight="1">
      <c r="A98" s="121">
        <v>31</v>
      </c>
      <c r="B98" s="122">
        <v>721</v>
      </c>
      <c r="C98" s="54" t="s">
        <v>31</v>
      </c>
      <c r="D98" s="5">
        <f>SUM(D99:D99)</f>
        <v>10</v>
      </c>
      <c r="E98" s="5">
        <f>SUM(E99:E99)</f>
        <v>3</v>
      </c>
      <c r="F98" s="5">
        <f>SUM(F99:F99)</f>
        <v>7</v>
      </c>
      <c r="G98" s="74">
        <f>H98+I98</f>
        <v>6</v>
      </c>
      <c r="H98" s="74">
        <v>2</v>
      </c>
      <c r="I98" s="74">
        <v>4</v>
      </c>
      <c r="J98" s="74">
        <f>K98+L98</f>
        <v>6</v>
      </c>
      <c r="K98" s="46">
        <v>2</v>
      </c>
      <c r="L98" s="74">
        <v>4</v>
      </c>
      <c r="M98" s="74">
        <f>N98+O98</f>
        <v>6</v>
      </c>
      <c r="N98" s="74">
        <v>2</v>
      </c>
      <c r="O98" s="74">
        <v>4</v>
      </c>
    </row>
    <row r="99" spans="1:15" s="6" customFormat="1" ht="12.75" customHeight="1">
      <c r="A99" s="121"/>
      <c r="B99" s="122"/>
      <c r="C99" s="10" t="s">
        <v>139</v>
      </c>
      <c r="D99" s="18">
        <f t="shared" si="3"/>
        <v>10</v>
      </c>
      <c r="E99" s="10">
        <v>3</v>
      </c>
      <c r="F99" s="10">
        <v>7</v>
      </c>
      <c r="G99" s="10"/>
      <c r="H99" s="10"/>
      <c r="I99" s="10"/>
      <c r="J99" s="10"/>
      <c r="K99" s="10"/>
      <c r="L99" s="10"/>
      <c r="M99" s="10"/>
      <c r="N99" s="10"/>
      <c r="O99" s="10"/>
    </row>
    <row r="100" spans="1:15" s="6" customFormat="1" ht="12.75" customHeight="1">
      <c r="A100" s="121">
        <v>32</v>
      </c>
      <c r="B100" s="121">
        <v>722</v>
      </c>
      <c r="C100" s="55" t="s">
        <v>32</v>
      </c>
      <c r="D100" s="5">
        <f>SUM(D101:D103)</f>
        <v>400</v>
      </c>
      <c r="E100" s="5">
        <f>SUM(E101:E103)</f>
        <v>128</v>
      </c>
      <c r="F100" s="5">
        <f>SUM(F101:F103)</f>
        <v>272</v>
      </c>
      <c r="G100" s="74">
        <f>H100+I100</f>
        <v>247</v>
      </c>
      <c r="H100" s="74">
        <v>80</v>
      </c>
      <c r="I100" s="74">
        <v>167</v>
      </c>
      <c r="J100" s="74">
        <f>K100+L100</f>
        <v>253</v>
      </c>
      <c r="K100" s="46">
        <v>82</v>
      </c>
      <c r="L100" s="74">
        <v>171</v>
      </c>
      <c r="M100" s="74">
        <f>N100+O100</f>
        <v>255</v>
      </c>
      <c r="N100" s="74">
        <v>84</v>
      </c>
      <c r="O100" s="74">
        <v>171</v>
      </c>
    </row>
    <row r="101" spans="1:15" s="6" customFormat="1" ht="12.75" customHeight="1">
      <c r="A101" s="121"/>
      <c r="B101" s="121"/>
      <c r="C101" s="65" t="s">
        <v>140</v>
      </c>
      <c r="D101" s="18">
        <f t="shared" si="3"/>
        <v>100</v>
      </c>
      <c r="E101" s="16">
        <v>32</v>
      </c>
      <c r="F101" s="16">
        <v>68</v>
      </c>
      <c r="G101" s="30"/>
      <c r="H101" s="25"/>
      <c r="I101" s="25"/>
      <c r="J101" s="25"/>
      <c r="K101" s="25"/>
      <c r="L101" s="25"/>
      <c r="M101" s="25"/>
      <c r="N101" s="25"/>
      <c r="O101" s="25"/>
    </row>
    <row r="102" spans="1:15" s="6" customFormat="1" ht="12.75" customHeight="1">
      <c r="A102" s="121"/>
      <c r="B102" s="121"/>
      <c r="C102" s="65" t="s">
        <v>141</v>
      </c>
      <c r="D102" s="18">
        <f t="shared" si="3"/>
        <v>100</v>
      </c>
      <c r="E102" s="16">
        <v>32</v>
      </c>
      <c r="F102" s="16">
        <v>68</v>
      </c>
      <c r="G102" s="30"/>
      <c r="H102" s="25"/>
      <c r="I102" s="25"/>
      <c r="J102" s="25"/>
      <c r="K102" s="25"/>
      <c r="L102" s="25"/>
      <c r="M102" s="25"/>
      <c r="N102" s="25"/>
      <c r="O102" s="25"/>
    </row>
    <row r="103" spans="1:15" s="6" customFormat="1" ht="12.75" customHeight="1">
      <c r="A103" s="121"/>
      <c r="B103" s="121"/>
      <c r="C103" s="65" t="s">
        <v>142</v>
      </c>
      <c r="D103" s="18">
        <f t="shared" si="3"/>
        <v>200</v>
      </c>
      <c r="E103" s="73">
        <v>64</v>
      </c>
      <c r="F103" s="73">
        <v>136</v>
      </c>
      <c r="G103" s="30"/>
      <c r="H103" s="25"/>
      <c r="I103" s="25"/>
      <c r="J103" s="25"/>
      <c r="K103" s="25"/>
      <c r="L103" s="25"/>
      <c r="M103" s="25"/>
      <c r="N103" s="25"/>
      <c r="O103" s="25"/>
    </row>
    <row r="104" spans="1:15" s="6" customFormat="1" ht="12.75" customHeight="1">
      <c r="A104" s="121">
        <v>33</v>
      </c>
      <c r="B104" s="122">
        <v>723</v>
      </c>
      <c r="C104" s="55" t="s">
        <v>33</v>
      </c>
      <c r="D104" s="5">
        <f>SUM(D105:D105)</f>
        <v>700</v>
      </c>
      <c r="E104" s="5">
        <f>SUM(E105:E105)</f>
        <v>224</v>
      </c>
      <c r="F104" s="5">
        <f>SUM(F105:F105)</f>
        <v>476</v>
      </c>
      <c r="G104" s="74">
        <f>H104+I104</f>
        <v>433</v>
      </c>
      <c r="H104" s="74">
        <v>140</v>
      </c>
      <c r="I104" s="74">
        <v>293</v>
      </c>
      <c r="J104" s="74">
        <f>K104+L104</f>
        <v>443</v>
      </c>
      <c r="K104" s="46">
        <v>143</v>
      </c>
      <c r="L104" s="74">
        <v>300</v>
      </c>
      <c r="M104" s="74">
        <f>N104+O104</f>
        <v>446</v>
      </c>
      <c r="N104" s="74">
        <v>146</v>
      </c>
      <c r="O104" s="74">
        <v>300</v>
      </c>
    </row>
    <row r="105" spans="1:15" s="6" customFormat="1" ht="28.5" customHeight="1">
      <c r="A105" s="121"/>
      <c r="B105" s="122"/>
      <c r="C105" s="10" t="s">
        <v>212</v>
      </c>
      <c r="D105" s="18">
        <f t="shared" si="3"/>
        <v>700</v>
      </c>
      <c r="E105" s="73">
        <v>224</v>
      </c>
      <c r="F105" s="73">
        <v>476</v>
      </c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s="6" customFormat="1" ht="12.75" customHeight="1">
      <c r="A106" s="122">
        <v>34</v>
      </c>
      <c r="B106" s="122">
        <v>724</v>
      </c>
      <c r="C106" s="55" t="s">
        <v>34</v>
      </c>
      <c r="D106" s="5">
        <f>SUM(D107:D107)</f>
        <v>10</v>
      </c>
      <c r="E106" s="5">
        <f>SUM(E107:E107)</f>
        <v>3</v>
      </c>
      <c r="F106" s="5">
        <f>SUM(F107:F107)</f>
        <v>7</v>
      </c>
      <c r="G106" s="74">
        <f>H106+I106</f>
        <v>6</v>
      </c>
      <c r="H106" s="74">
        <v>2</v>
      </c>
      <c r="I106" s="74">
        <v>4</v>
      </c>
      <c r="J106" s="74">
        <f>K106+L106</f>
        <v>6</v>
      </c>
      <c r="K106" s="46">
        <v>2</v>
      </c>
      <c r="L106" s="74">
        <v>4</v>
      </c>
      <c r="M106" s="74">
        <f>N106+O106</f>
        <v>6</v>
      </c>
      <c r="N106" s="74">
        <v>2</v>
      </c>
      <c r="O106" s="74">
        <v>4</v>
      </c>
    </row>
    <row r="107" spans="1:15" s="6" customFormat="1" ht="12.75" customHeight="1">
      <c r="A107" s="122"/>
      <c r="B107" s="122"/>
      <c r="C107" s="78" t="s">
        <v>143</v>
      </c>
      <c r="D107" s="18">
        <f t="shared" si="3"/>
        <v>10</v>
      </c>
      <c r="E107" s="10">
        <v>3</v>
      </c>
      <c r="F107" s="10">
        <v>7</v>
      </c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s="6" customFormat="1" ht="12.75" customHeight="1">
      <c r="A108" s="122">
        <v>35</v>
      </c>
      <c r="B108" s="122">
        <v>725</v>
      </c>
      <c r="C108" s="27" t="s">
        <v>80</v>
      </c>
      <c r="D108" s="43">
        <f>SUM(D109)</f>
        <v>10</v>
      </c>
      <c r="E108" s="43">
        <f>SUM(E109)</f>
        <v>3</v>
      </c>
      <c r="F108" s="43">
        <f>SUM(F109)</f>
        <v>7</v>
      </c>
      <c r="G108" s="74">
        <f>H108+I108</f>
        <v>6</v>
      </c>
      <c r="H108" s="74">
        <v>2</v>
      </c>
      <c r="I108" s="74">
        <v>4</v>
      </c>
      <c r="J108" s="74">
        <f>K108+L108</f>
        <v>6</v>
      </c>
      <c r="K108" s="46">
        <v>2</v>
      </c>
      <c r="L108" s="74">
        <v>4</v>
      </c>
      <c r="M108" s="74">
        <f>N108+O108</f>
        <v>6</v>
      </c>
      <c r="N108" s="74">
        <v>2</v>
      </c>
      <c r="O108" s="74">
        <v>4</v>
      </c>
    </row>
    <row r="109" spans="1:15" s="6" customFormat="1" ht="38.25">
      <c r="A109" s="122"/>
      <c r="B109" s="122"/>
      <c r="C109" s="79" t="s">
        <v>144</v>
      </c>
      <c r="D109" s="18">
        <f t="shared" si="3"/>
        <v>10</v>
      </c>
      <c r="E109" s="10">
        <v>3</v>
      </c>
      <c r="F109" s="10">
        <v>7</v>
      </c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s="6" customFormat="1" ht="12.75" customHeight="1">
      <c r="A110" s="40">
        <v>36</v>
      </c>
      <c r="B110" s="39">
        <v>726</v>
      </c>
      <c r="C110" s="4" t="s">
        <v>35</v>
      </c>
      <c r="D110" s="43">
        <f>SUM(D111)</f>
        <v>25</v>
      </c>
      <c r="E110" s="43">
        <f>SUM(E111)</f>
        <v>8</v>
      </c>
      <c r="F110" s="43">
        <f>SUM(F111)</f>
        <v>17</v>
      </c>
      <c r="G110" s="74">
        <f>H110+I110</f>
        <v>15</v>
      </c>
      <c r="H110" s="74">
        <v>5</v>
      </c>
      <c r="I110" s="74">
        <v>10</v>
      </c>
      <c r="J110" s="74">
        <f>K110+L110</f>
        <v>15</v>
      </c>
      <c r="K110" s="46">
        <v>5</v>
      </c>
      <c r="L110" s="74">
        <v>10</v>
      </c>
      <c r="M110" s="74">
        <f>N110+O110</f>
        <v>15</v>
      </c>
      <c r="N110" s="74">
        <v>5</v>
      </c>
      <c r="O110" s="74">
        <v>10</v>
      </c>
    </row>
    <row r="111" spans="1:15" s="6" customFormat="1" ht="28.5" customHeight="1">
      <c r="A111" s="40"/>
      <c r="B111" s="39"/>
      <c r="C111" s="79" t="s">
        <v>145</v>
      </c>
      <c r="D111" s="18">
        <f t="shared" si="3"/>
        <v>25</v>
      </c>
      <c r="E111" s="73">
        <v>8</v>
      </c>
      <c r="F111" s="73">
        <v>17</v>
      </c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1:15" s="6" customFormat="1" ht="12.75" customHeight="1">
      <c r="A112" s="121">
        <v>37</v>
      </c>
      <c r="B112" s="122">
        <v>727</v>
      </c>
      <c r="C112" s="54" t="s">
        <v>36</v>
      </c>
      <c r="D112" s="5">
        <f>SUM(D113:D114)</f>
        <v>400</v>
      </c>
      <c r="E112" s="5">
        <f>SUM(E113:E114)</f>
        <v>128</v>
      </c>
      <c r="F112" s="5">
        <f>SUM(F113:F114)</f>
        <v>272</v>
      </c>
      <c r="G112" s="74">
        <f>H112+I112</f>
        <v>247</v>
      </c>
      <c r="H112" s="74">
        <v>80</v>
      </c>
      <c r="I112" s="74">
        <v>167</v>
      </c>
      <c r="J112" s="74">
        <f>K112+L112</f>
        <v>253</v>
      </c>
      <c r="K112" s="46">
        <v>82</v>
      </c>
      <c r="L112" s="74">
        <v>171</v>
      </c>
      <c r="M112" s="74">
        <f>N112+O112</f>
        <v>255</v>
      </c>
      <c r="N112" s="74">
        <v>84</v>
      </c>
      <c r="O112" s="74">
        <v>171</v>
      </c>
    </row>
    <row r="113" spans="1:15" s="6" customFormat="1" ht="38.25" customHeight="1">
      <c r="A113" s="121"/>
      <c r="B113" s="122"/>
      <c r="C113" s="10" t="s">
        <v>146</v>
      </c>
      <c r="D113" s="18">
        <f t="shared" si="3"/>
        <v>100</v>
      </c>
      <c r="E113" s="73">
        <v>32</v>
      </c>
      <c r="F113" s="73">
        <v>68</v>
      </c>
      <c r="G113" s="5"/>
      <c r="H113" s="5"/>
      <c r="I113" s="5"/>
      <c r="J113" s="5"/>
      <c r="K113" s="5"/>
      <c r="L113" s="5"/>
      <c r="M113" s="5"/>
      <c r="N113" s="5"/>
      <c r="O113" s="5"/>
    </row>
    <row r="114" spans="1:15" s="6" customFormat="1" ht="28.5" customHeight="1">
      <c r="A114" s="121"/>
      <c r="B114" s="122"/>
      <c r="C114" s="10" t="s">
        <v>147</v>
      </c>
      <c r="D114" s="18">
        <f t="shared" si="3"/>
        <v>300</v>
      </c>
      <c r="E114" s="7">
        <v>96</v>
      </c>
      <c r="F114" s="7">
        <v>204</v>
      </c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s="6" customFormat="1" ht="12.75" customHeight="1">
      <c r="A115" s="126">
        <v>38</v>
      </c>
      <c r="B115" s="126">
        <v>728</v>
      </c>
      <c r="C115" s="54" t="s">
        <v>37</v>
      </c>
      <c r="D115" s="46">
        <f>SUM(D116)</f>
        <v>20</v>
      </c>
      <c r="E115" s="46">
        <f>SUM(E116)</f>
        <v>6</v>
      </c>
      <c r="F115" s="46">
        <f>SUM(F116)</f>
        <v>14</v>
      </c>
      <c r="G115" s="74">
        <v>28</v>
      </c>
      <c r="H115" s="74">
        <v>9</v>
      </c>
      <c r="I115" s="74">
        <v>19</v>
      </c>
      <c r="J115" s="74">
        <v>28</v>
      </c>
      <c r="K115" s="46">
        <v>9</v>
      </c>
      <c r="L115" s="74">
        <v>19</v>
      </c>
      <c r="M115" s="74">
        <v>28</v>
      </c>
      <c r="N115" s="74">
        <v>9</v>
      </c>
      <c r="O115" s="74">
        <v>19</v>
      </c>
    </row>
    <row r="116" spans="1:15" s="6" customFormat="1" ht="12.75" customHeight="1">
      <c r="A116" s="128"/>
      <c r="B116" s="128"/>
      <c r="C116" s="10" t="s">
        <v>250</v>
      </c>
      <c r="D116" s="18">
        <f t="shared" si="3"/>
        <v>20</v>
      </c>
      <c r="E116" s="37">
        <v>6</v>
      </c>
      <c r="F116" s="37">
        <v>14</v>
      </c>
      <c r="G116" s="74"/>
      <c r="H116" s="74"/>
      <c r="I116" s="74"/>
      <c r="J116" s="74"/>
      <c r="K116" s="46"/>
      <c r="L116" s="74"/>
      <c r="M116" s="74"/>
      <c r="N116" s="74"/>
      <c r="O116" s="74"/>
    </row>
    <row r="117" spans="1:15" s="6" customFormat="1" ht="12.75" customHeight="1">
      <c r="A117" s="121">
        <v>39</v>
      </c>
      <c r="B117" s="122">
        <v>729</v>
      </c>
      <c r="C117" s="4" t="s">
        <v>38</v>
      </c>
      <c r="D117" s="5">
        <f>SUM(D118:D119)</f>
        <v>350</v>
      </c>
      <c r="E117" s="5">
        <f>SUM(E118:E119)</f>
        <v>112</v>
      </c>
      <c r="F117" s="5">
        <f>SUM(F118:F119)</f>
        <v>238</v>
      </c>
      <c r="G117" s="74">
        <f>H117+I117</f>
        <v>216</v>
      </c>
      <c r="H117" s="74">
        <v>70</v>
      </c>
      <c r="I117" s="74">
        <v>146</v>
      </c>
      <c r="J117" s="74">
        <f>K117+L117</f>
        <v>222</v>
      </c>
      <c r="K117" s="46">
        <v>72</v>
      </c>
      <c r="L117" s="74">
        <v>150</v>
      </c>
      <c r="M117" s="74">
        <f>N117+O117</f>
        <v>224</v>
      </c>
      <c r="N117" s="74">
        <v>74</v>
      </c>
      <c r="O117" s="74">
        <v>150</v>
      </c>
    </row>
    <row r="118" spans="1:15" s="6" customFormat="1" ht="25.5" customHeight="1">
      <c r="A118" s="121"/>
      <c r="B118" s="122"/>
      <c r="C118" s="79" t="s">
        <v>148</v>
      </c>
      <c r="D118" s="18">
        <f>E118+F118</f>
        <v>250</v>
      </c>
      <c r="E118" s="73">
        <v>80</v>
      </c>
      <c r="F118" s="73">
        <v>170</v>
      </c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s="6" customFormat="1" ht="25.5" customHeight="1">
      <c r="A119" s="121"/>
      <c r="B119" s="122"/>
      <c r="C119" s="79" t="s">
        <v>232</v>
      </c>
      <c r="D119" s="18">
        <f>E119+F119</f>
        <v>100</v>
      </c>
      <c r="E119" s="33">
        <v>32</v>
      </c>
      <c r="F119" s="33">
        <v>68</v>
      </c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s="6" customFormat="1" ht="12.75" customHeight="1">
      <c r="A120" s="121">
        <v>40</v>
      </c>
      <c r="B120" s="122">
        <v>730</v>
      </c>
      <c r="C120" s="4" t="s">
        <v>75</v>
      </c>
      <c r="D120" s="5">
        <f>SUM(D121:D121)</f>
        <v>10</v>
      </c>
      <c r="E120" s="5">
        <f>SUM(E121:E121)</f>
        <v>3</v>
      </c>
      <c r="F120" s="5">
        <f>SUM(F121:F121)</f>
        <v>7</v>
      </c>
      <c r="G120" s="74">
        <f>H120+I120</f>
        <v>6</v>
      </c>
      <c r="H120" s="74">
        <v>2</v>
      </c>
      <c r="I120" s="74">
        <v>4</v>
      </c>
      <c r="J120" s="74">
        <f>K120+L120</f>
        <v>6</v>
      </c>
      <c r="K120" s="46">
        <v>2</v>
      </c>
      <c r="L120" s="74">
        <v>4</v>
      </c>
      <c r="M120" s="74">
        <f>N120+O120</f>
        <v>6</v>
      </c>
      <c r="N120" s="74">
        <v>2</v>
      </c>
      <c r="O120" s="74">
        <v>4</v>
      </c>
    </row>
    <row r="121" spans="1:15" s="6" customFormat="1" ht="12.75" customHeight="1">
      <c r="A121" s="121"/>
      <c r="B121" s="122"/>
      <c r="C121" s="84" t="s">
        <v>149</v>
      </c>
      <c r="D121" s="18">
        <f>E121+F121</f>
        <v>10</v>
      </c>
      <c r="E121" s="11">
        <v>3</v>
      </c>
      <c r="F121" s="11">
        <v>7</v>
      </c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6" customFormat="1" ht="12.75" customHeight="1">
      <c r="A122" s="122">
        <v>41</v>
      </c>
      <c r="B122" s="122">
        <v>731</v>
      </c>
      <c r="C122" s="4" t="s">
        <v>39</v>
      </c>
      <c r="D122" s="5">
        <f>SUM(D123:D129)</f>
        <v>440</v>
      </c>
      <c r="E122" s="5">
        <f>SUM(E123:E129)</f>
        <v>141</v>
      </c>
      <c r="F122" s="5">
        <f>SUM(F123:F129)</f>
        <v>299</v>
      </c>
      <c r="G122" s="74">
        <f>H122+I122</f>
        <v>272</v>
      </c>
      <c r="H122" s="74">
        <v>88</v>
      </c>
      <c r="I122" s="74">
        <v>184</v>
      </c>
      <c r="J122" s="74">
        <f>K122+L122</f>
        <v>279</v>
      </c>
      <c r="K122" s="46">
        <v>90</v>
      </c>
      <c r="L122" s="74">
        <v>189</v>
      </c>
      <c r="M122" s="74">
        <f>N122+O122</f>
        <v>281</v>
      </c>
      <c r="N122" s="74">
        <v>92</v>
      </c>
      <c r="O122" s="74">
        <v>189</v>
      </c>
    </row>
    <row r="123" spans="1:15" s="6" customFormat="1" ht="12.75" customHeight="1">
      <c r="A123" s="122"/>
      <c r="B123" s="122"/>
      <c r="C123" s="84" t="s">
        <v>150</v>
      </c>
      <c r="D123" s="18">
        <f>E123+F123</f>
        <v>30</v>
      </c>
      <c r="E123" s="73">
        <v>10</v>
      </c>
      <c r="F123" s="73">
        <v>20</v>
      </c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s="6" customFormat="1" ht="27.75" customHeight="1">
      <c r="A124" s="122"/>
      <c r="B124" s="122"/>
      <c r="C124" s="84" t="s">
        <v>151</v>
      </c>
      <c r="D124" s="18">
        <f aca="true" t="shared" si="4" ref="D124:D189">E124+F124</f>
        <v>30</v>
      </c>
      <c r="E124" s="73">
        <v>10</v>
      </c>
      <c r="F124" s="73">
        <v>20</v>
      </c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s="6" customFormat="1" ht="28.5" customHeight="1">
      <c r="A125" s="122"/>
      <c r="B125" s="122"/>
      <c r="C125" s="84" t="s">
        <v>152</v>
      </c>
      <c r="D125" s="18">
        <f t="shared" si="4"/>
        <v>30</v>
      </c>
      <c r="E125" s="73">
        <v>10</v>
      </c>
      <c r="F125" s="73">
        <v>20</v>
      </c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s="6" customFormat="1" ht="12.75" customHeight="1">
      <c r="A126" s="122"/>
      <c r="B126" s="122"/>
      <c r="C126" s="84" t="s">
        <v>153</v>
      </c>
      <c r="D126" s="18">
        <f t="shared" si="4"/>
        <v>60</v>
      </c>
      <c r="E126" s="15">
        <v>18</v>
      </c>
      <c r="F126" s="15">
        <v>42</v>
      </c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s="6" customFormat="1" ht="24.75" customHeight="1">
      <c r="A127" s="122"/>
      <c r="B127" s="122"/>
      <c r="C127" s="84" t="s">
        <v>154</v>
      </c>
      <c r="D127" s="18">
        <f t="shared" si="4"/>
        <v>40</v>
      </c>
      <c r="E127" s="15">
        <v>13</v>
      </c>
      <c r="F127" s="15">
        <v>27</v>
      </c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s="6" customFormat="1" ht="25.5" customHeight="1">
      <c r="A128" s="122"/>
      <c r="B128" s="122"/>
      <c r="C128" s="84" t="s">
        <v>155</v>
      </c>
      <c r="D128" s="18">
        <f t="shared" si="4"/>
        <v>150</v>
      </c>
      <c r="E128" s="16">
        <v>48</v>
      </c>
      <c r="F128" s="16">
        <v>102</v>
      </c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s="6" customFormat="1" ht="28.5" customHeight="1">
      <c r="A129" s="122"/>
      <c r="B129" s="122"/>
      <c r="C129" s="84" t="s">
        <v>156</v>
      </c>
      <c r="D129" s="18">
        <f t="shared" si="4"/>
        <v>100</v>
      </c>
      <c r="E129" s="16">
        <v>32</v>
      </c>
      <c r="F129" s="16">
        <v>68</v>
      </c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s="6" customFormat="1" ht="12.75" customHeight="1">
      <c r="A130" s="122">
        <v>42</v>
      </c>
      <c r="B130" s="122">
        <v>732</v>
      </c>
      <c r="C130" s="54" t="s">
        <v>40</v>
      </c>
      <c r="D130" s="5">
        <f>SUM(D131:D132)</f>
        <v>550</v>
      </c>
      <c r="E130" s="5">
        <f>SUM(E131:E132)</f>
        <v>176</v>
      </c>
      <c r="F130" s="5">
        <f>SUM(F131:F132)</f>
        <v>374</v>
      </c>
      <c r="G130" s="74">
        <f>H130+I130</f>
        <v>340</v>
      </c>
      <c r="H130" s="74">
        <v>110</v>
      </c>
      <c r="I130" s="74">
        <v>230</v>
      </c>
      <c r="J130" s="74">
        <f>K130+L130</f>
        <v>349</v>
      </c>
      <c r="K130" s="46">
        <v>113</v>
      </c>
      <c r="L130" s="74">
        <v>236</v>
      </c>
      <c r="M130" s="74">
        <f>N130+O130</f>
        <v>352</v>
      </c>
      <c r="N130" s="74">
        <v>116</v>
      </c>
      <c r="O130" s="74">
        <v>236</v>
      </c>
    </row>
    <row r="131" spans="1:15" s="6" customFormat="1" ht="12.75" customHeight="1">
      <c r="A131" s="122"/>
      <c r="B131" s="122"/>
      <c r="C131" s="77" t="s">
        <v>157</v>
      </c>
      <c r="D131" s="18">
        <f t="shared" si="4"/>
        <v>450</v>
      </c>
      <c r="E131" s="73">
        <v>144</v>
      </c>
      <c r="F131" s="73">
        <v>306</v>
      </c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s="6" customFormat="1" ht="12.75" customHeight="1">
      <c r="A132" s="122"/>
      <c r="B132" s="122"/>
      <c r="C132" s="10" t="s">
        <v>158</v>
      </c>
      <c r="D132" s="18">
        <f t="shared" si="4"/>
        <v>100</v>
      </c>
      <c r="E132" s="73">
        <v>32</v>
      </c>
      <c r="F132" s="73">
        <v>68</v>
      </c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s="6" customFormat="1" ht="12.75" customHeight="1">
      <c r="A133" s="121">
        <v>43</v>
      </c>
      <c r="B133" s="122">
        <v>733</v>
      </c>
      <c r="C133" s="4" t="s">
        <v>41</v>
      </c>
      <c r="D133" s="5">
        <f>SUM(D134:D134)</f>
        <v>15</v>
      </c>
      <c r="E133" s="5">
        <f>SUM(E134:E134)</f>
        <v>5</v>
      </c>
      <c r="F133" s="5">
        <f>SUM(F134:F134)</f>
        <v>10</v>
      </c>
      <c r="G133" s="74">
        <f>H133+I133</f>
        <v>9</v>
      </c>
      <c r="H133" s="74">
        <v>3</v>
      </c>
      <c r="I133" s="74">
        <v>6</v>
      </c>
      <c r="J133" s="74">
        <f>K133+L133</f>
        <v>9</v>
      </c>
      <c r="K133" s="46">
        <v>3</v>
      </c>
      <c r="L133" s="74">
        <v>6</v>
      </c>
      <c r="M133" s="74">
        <f>N133+O133</f>
        <v>9</v>
      </c>
      <c r="N133" s="74">
        <v>3</v>
      </c>
      <c r="O133" s="74">
        <v>6</v>
      </c>
    </row>
    <row r="134" spans="1:15" s="6" customFormat="1" ht="24.75" customHeight="1">
      <c r="A134" s="121"/>
      <c r="B134" s="122"/>
      <c r="C134" s="79" t="s">
        <v>159</v>
      </c>
      <c r="D134" s="18">
        <f t="shared" si="4"/>
        <v>15</v>
      </c>
      <c r="E134" s="73">
        <v>5</v>
      </c>
      <c r="F134" s="73">
        <v>10</v>
      </c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s="6" customFormat="1" ht="12.75" customHeight="1">
      <c r="A135" s="121">
        <v>44</v>
      </c>
      <c r="B135" s="122">
        <v>734</v>
      </c>
      <c r="C135" s="4" t="s">
        <v>42</v>
      </c>
      <c r="D135" s="5">
        <f>SUM(D136:D137)</f>
        <v>440</v>
      </c>
      <c r="E135" s="5">
        <f>SUM(E136:E137)</f>
        <v>141</v>
      </c>
      <c r="F135" s="5">
        <f>SUM(F136:F137)</f>
        <v>299</v>
      </c>
      <c r="G135" s="74">
        <f>H135+I135</f>
        <v>272</v>
      </c>
      <c r="H135" s="74">
        <v>88</v>
      </c>
      <c r="I135" s="74">
        <v>184</v>
      </c>
      <c r="J135" s="74">
        <f>K135+L135</f>
        <v>279</v>
      </c>
      <c r="K135" s="46">
        <v>90</v>
      </c>
      <c r="L135" s="74">
        <v>189</v>
      </c>
      <c r="M135" s="74">
        <f>N135+O135</f>
        <v>281</v>
      </c>
      <c r="N135" s="74">
        <v>92</v>
      </c>
      <c r="O135" s="74">
        <v>189</v>
      </c>
    </row>
    <row r="136" spans="1:15" s="6" customFormat="1" ht="12.75" customHeight="1">
      <c r="A136" s="121"/>
      <c r="B136" s="122"/>
      <c r="C136" s="84" t="s">
        <v>160</v>
      </c>
      <c r="D136" s="18">
        <f t="shared" si="4"/>
        <v>200</v>
      </c>
      <c r="E136" s="73">
        <v>64</v>
      </c>
      <c r="F136" s="73">
        <v>136</v>
      </c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s="6" customFormat="1" ht="12.75" customHeight="1">
      <c r="A137" s="121"/>
      <c r="B137" s="122"/>
      <c r="C137" s="84" t="s">
        <v>161</v>
      </c>
      <c r="D137" s="18">
        <f t="shared" si="4"/>
        <v>240</v>
      </c>
      <c r="E137" s="11">
        <v>77</v>
      </c>
      <c r="F137" s="11">
        <v>163</v>
      </c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s="6" customFormat="1" ht="12.75" customHeight="1">
      <c r="A138" s="122">
        <v>45</v>
      </c>
      <c r="B138" s="122">
        <v>735</v>
      </c>
      <c r="C138" s="55" t="s">
        <v>43</v>
      </c>
      <c r="D138" s="46">
        <f>SUM(D139)</f>
        <v>10</v>
      </c>
      <c r="E138" s="46">
        <f>SUM(E139)</f>
        <v>3</v>
      </c>
      <c r="F138" s="46">
        <f>SUM(F139)</f>
        <v>7</v>
      </c>
      <c r="G138" s="74">
        <f>H138+I138</f>
        <v>6</v>
      </c>
      <c r="H138" s="74">
        <v>2</v>
      </c>
      <c r="I138" s="74">
        <v>4</v>
      </c>
      <c r="J138" s="74">
        <f>K138+L138</f>
        <v>6</v>
      </c>
      <c r="K138" s="46">
        <v>2</v>
      </c>
      <c r="L138" s="74">
        <v>4</v>
      </c>
      <c r="M138" s="74">
        <f>N138+O138</f>
        <v>6</v>
      </c>
      <c r="N138" s="74">
        <v>2</v>
      </c>
      <c r="O138" s="74">
        <v>4</v>
      </c>
    </row>
    <row r="139" spans="1:15" s="6" customFormat="1" ht="12.75" customHeight="1">
      <c r="A139" s="122"/>
      <c r="B139" s="122"/>
      <c r="C139" s="10" t="s">
        <v>162</v>
      </c>
      <c r="D139" s="18">
        <f t="shared" si="4"/>
        <v>10</v>
      </c>
      <c r="E139" s="11">
        <v>3</v>
      </c>
      <c r="F139" s="11">
        <v>7</v>
      </c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s="6" customFormat="1" ht="12.75" customHeight="1">
      <c r="A140" s="122">
        <v>46</v>
      </c>
      <c r="B140" s="121">
        <v>736</v>
      </c>
      <c r="C140" s="54" t="s">
        <v>44</v>
      </c>
      <c r="D140" s="5">
        <f>SUM(D141:D141)</f>
        <v>50</v>
      </c>
      <c r="E140" s="5">
        <f>SUM(E141:E141)</f>
        <v>16</v>
      </c>
      <c r="F140" s="5">
        <f>SUM(F141:F141)</f>
        <v>34</v>
      </c>
      <c r="G140" s="74">
        <f>H140+I140</f>
        <v>31</v>
      </c>
      <c r="H140" s="74">
        <v>10</v>
      </c>
      <c r="I140" s="74">
        <v>21</v>
      </c>
      <c r="J140" s="74">
        <f>K140+L140</f>
        <v>32</v>
      </c>
      <c r="K140" s="46">
        <v>10</v>
      </c>
      <c r="L140" s="74">
        <v>22</v>
      </c>
      <c r="M140" s="74">
        <f>N140+O140</f>
        <v>32</v>
      </c>
      <c r="N140" s="74">
        <v>10</v>
      </c>
      <c r="O140" s="74">
        <v>22</v>
      </c>
    </row>
    <row r="141" spans="1:15" s="23" customFormat="1" ht="12.75" customHeight="1">
      <c r="A141" s="122"/>
      <c r="B141" s="121"/>
      <c r="C141" s="77" t="s">
        <v>163</v>
      </c>
      <c r="D141" s="18">
        <f t="shared" si="4"/>
        <v>50</v>
      </c>
      <c r="E141" s="11">
        <v>16</v>
      </c>
      <c r="F141" s="11">
        <v>34</v>
      </c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s="6" customFormat="1" ht="12.75" customHeight="1">
      <c r="A142" s="121">
        <v>47</v>
      </c>
      <c r="B142" s="121">
        <v>737</v>
      </c>
      <c r="C142" s="55" t="s">
        <v>45</v>
      </c>
      <c r="D142" s="5">
        <f>SUM(D143:D146)</f>
        <v>530</v>
      </c>
      <c r="E142" s="5">
        <f>SUM(E143:E146)</f>
        <v>170</v>
      </c>
      <c r="F142" s="5">
        <f>SUM(F143:F146)</f>
        <v>360</v>
      </c>
      <c r="G142" s="74">
        <f>H142+I142</f>
        <v>328</v>
      </c>
      <c r="H142" s="74">
        <v>106</v>
      </c>
      <c r="I142" s="74">
        <v>222</v>
      </c>
      <c r="J142" s="74">
        <f>K142+L142</f>
        <v>337</v>
      </c>
      <c r="K142" s="46">
        <v>109</v>
      </c>
      <c r="L142" s="74">
        <v>228</v>
      </c>
      <c r="M142" s="74">
        <f>N142+O142</f>
        <v>340</v>
      </c>
      <c r="N142" s="74">
        <v>112</v>
      </c>
      <c r="O142" s="74">
        <v>228</v>
      </c>
    </row>
    <row r="143" spans="1:15" s="6" customFormat="1" ht="28.5" customHeight="1">
      <c r="A143" s="121"/>
      <c r="B143" s="121"/>
      <c r="C143" s="79" t="s">
        <v>164</v>
      </c>
      <c r="D143" s="18">
        <f t="shared" si="4"/>
        <v>400</v>
      </c>
      <c r="E143" s="73">
        <v>128</v>
      </c>
      <c r="F143" s="73">
        <v>272</v>
      </c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6" customFormat="1" ht="28.5" customHeight="1">
      <c r="A144" s="121"/>
      <c r="B144" s="121"/>
      <c r="C144" s="79" t="s">
        <v>165</v>
      </c>
      <c r="D144" s="18">
        <f t="shared" si="4"/>
        <v>30</v>
      </c>
      <c r="E144" s="73">
        <v>10</v>
      </c>
      <c r="F144" s="73">
        <v>20</v>
      </c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6" customFormat="1" ht="28.5" customHeight="1">
      <c r="A145" s="121"/>
      <c r="B145" s="121"/>
      <c r="C145" s="79" t="s">
        <v>166</v>
      </c>
      <c r="D145" s="18">
        <f t="shared" si="4"/>
        <v>70</v>
      </c>
      <c r="E145" s="26">
        <v>22</v>
      </c>
      <c r="F145" s="26">
        <v>48</v>
      </c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6" customFormat="1" ht="12.75" customHeight="1">
      <c r="A146" s="121"/>
      <c r="B146" s="121"/>
      <c r="C146" s="1" t="s">
        <v>167</v>
      </c>
      <c r="D146" s="18">
        <f t="shared" si="4"/>
        <v>30</v>
      </c>
      <c r="E146" s="73">
        <v>10</v>
      </c>
      <c r="F146" s="73">
        <v>20</v>
      </c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6" customFormat="1" ht="12.75" customHeight="1">
      <c r="A147" s="121">
        <v>48</v>
      </c>
      <c r="B147" s="121">
        <v>738</v>
      </c>
      <c r="C147" s="4" t="s">
        <v>46</v>
      </c>
      <c r="D147" s="5">
        <f>SUM(D148:D155)</f>
        <v>430</v>
      </c>
      <c r="E147" s="5">
        <f>SUM(E148:E155)</f>
        <v>138</v>
      </c>
      <c r="F147" s="5">
        <f>SUM(F148:F155)</f>
        <v>292</v>
      </c>
      <c r="G147" s="74">
        <f>H147+I147</f>
        <v>266</v>
      </c>
      <c r="H147" s="74">
        <v>86</v>
      </c>
      <c r="I147" s="74">
        <v>180</v>
      </c>
      <c r="J147" s="74">
        <f>K147+L147</f>
        <v>273</v>
      </c>
      <c r="K147" s="46">
        <v>88</v>
      </c>
      <c r="L147" s="74">
        <v>185</v>
      </c>
      <c r="M147" s="74">
        <f>N147+O147</f>
        <v>275</v>
      </c>
      <c r="N147" s="74">
        <v>90</v>
      </c>
      <c r="O147" s="74">
        <v>185</v>
      </c>
    </row>
    <row r="148" spans="1:15" s="6" customFormat="1" ht="28.5" customHeight="1">
      <c r="A148" s="121"/>
      <c r="B148" s="121"/>
      <c r="C148" s="79" t="s">
        <v>168</v>
      </c>
      <c r="D148" s="18">
        <f t="shared" si="4"/>
        <v>200</v>
      </c>
      <c r="E148" s="73">
        <v>64</v>
      </c>
      <c r="F148" s="73">
        <v>136</v>
      </c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s="6" customFormat="1" ht="12.75" customHeight="1">
      <c r="A149" s="121"/>
      <c r="B149" s="121"/>
      <c r="C149" s="79" t="s">
        <v>169</v>
      </c>
      <c r="D149" s="18">
        <f t="shared" si="4"/>
        <v>30</v>
      </c>
      <c r="E149" s="73">
        <v>10</v>
      </c>
      <c r="F149" s="73">
        <v>20</v>
      </c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s="6" customFormat="1" ht="28.5" customHeight="1">
      <c r="A150" s="121"/>
      <c r="B150" s="121"/>
      <c r="C150" s="79" t="s">
        <v>170</v>
      </c>
      <c r="D150" s="18">
        <f t="shared" si="4"/>
        <v>30</v>
      </c>
      <c r="E150" s="73">
        <v>10</v>
      </c>
      <c r="F150" s="73">
        <v>20</v>
      </c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s="6" customFormat="1" ht="28.5" customHeight="1">
      <c r="A151" s="121"/>
      <c r="B151" s="121"/>
      <c r="C151" s="79" t="s">
        <v>171</v>
      </c>
      <c r="D151" s="49">
        <f t="shared" si="4"/>
        <v>10</v>
      </c>
      <c r="E151" s="17">
        <v>3</v>
      </c>
      <c r="F151" s="17">
        <v>7</v>
      </c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s="6" customFormat="1" ht="28.5" customHeight="1">
      <c r="A152" s="121"/>
      <c r="B152" s="121"/>
      <c r="C152" s="79" t="s">
        <v>172</v>
      </c>
      <c r="D152" s="49">
        <f t="shared" si="4"/>
        <v>90</v>
      </c>
      <c r="E152" s="17">
        <v>28</v>
      </c>
      <c r="F152" s="17">
        <v>62</v>
      </c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s="6" customFormat="1" ht="28.5" customHeight="1">
      <c r="A153" s="121"/>
      <c r="B153" s="121"/>
      <c r="C153" s="79" t="s">
        <v>173</v>
      </c>
      <c r="D153" s="49">
        <f t="shared" si="4"/>
        <v>30</v>
      </c>
      <c r="E153" s="73">
        <v>10</v>
      </c>
      <c r="F153" s="73">
        <v>20</v>
      </c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s="6" customFormat="1" ht="28.5" customHeight="1">
      <c r="A154" s="121"/>
      <c r="B154" s="121"/>
      <c r="C154" s="79" t="s">
        <v>174</v>
      </c>
      <c r="D154" s="49">
        <f t="shared" si="4"/>
        <v>30</v>
      </c>
      <c r="E154" s="73">
        <v>10</v>
      </c>
      <c r="F154" s="73">
        <v>20</v>
      </c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s="6" customFormat="1" ht="28.5" customHeight="1">
      <c r="A155" s="121"/>
      <c r="B155" s="121"/>
      <c r="C155" s="79" t="s">
        <v>175</v>
      </c>
      <c r="D155" s="49">
        <f t="shared" si="4"/>
        <v>10</v>
      </c>
      <c r="E155" s="17">
        <v>3</v>
      </c>
      <c r="F155" s="17">
        <v>7</v>
      </c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s="6" customFormat="1" ht="12.75" customHeight="1">
      <c r="A156" s="121">
        <v>49</v>
      </c>
      <c r="B156" s="122">
        <v>739</v>
      </c>
      <c r="C156" s="55" t="s">
        <v>47</v>
      </c>
      <c r="D156" s="5">
        <f>SUM(D157:D158)</f>
        <v>200</v>
      </c>
      <c r="E156" s="5">
        <f>SUM(E157:E158)</f>
        <v>64</v>
      </c>
      <c r="F156" s="5">
        <f>SUM(F157:F158)</f>
        <v>136</v>
      </c>
      <c r="G156" s="74">
        <f>H156+I156</f>
        <v>124</v>
      </c>
      <c r="H156" s="74">
        <v>40</v>
      </c>
      <c r="I156" s="74">
        <v>84</v>
      </c>
      <c r="J156" s="74">
        <f>K156+L156</f>
        <v>127</v>
      </c>
      <c r="K156" s="46">
        <v>41</v>
      </c>
      <c r="L156" s="74">
        <v>86</v>
      </c>
      <c r="M156" s="74">
        <f>N156+O156</f>
        <v>128</v>
      </c>
      <c r="N156" s="74">
        <v>42</v>
      </c>
      <c r="O156" s="74">
        <v>86</v>
      </c>
    </row>
    <row r="157" spans="1:15" s="6" customFormat="1" ht="12.75" customHeight="1">
      <c r="A157" s="121"/>
      <c r="B157" s="122"/>
      <c r="C157" s="84" t="s">
        <v>176</v>
      </c>
      <c r="D157" s="49">
        <f t="shared" si="4"/>
        <v>100</v>
      </c>
      <c r="E157" s="7">
        <v>32</v>
      </c>
      <c r="F157" s="7">
        <v>68</v>
      </c>
      <c r="G157" s="5"/>
      <c r="H157" s="5"/>
      <c r="I157" s="5"/>
      <c r="J157" s="5"/>
      <c r="K157" s="5"/>
      <c r="L157" s="5"/>
      <c r="M157" s="5"/>
      <c r="N157" s="5"/>
      <c r="O157" s="5"/>
    </row>
    <row r="158" spans="1:15" s="6" customFormat="1" ht="12.75" customHeight="1">
      <c r="A158" s="121"/>
      <c r="B158" s="122"/>
      <c r="C158" s="22" t="s">
        <v>177</v>
      </c>
      <c r="D158" s="49">
        <f t="shared" si="4"/>
        <v>100</v>
      </c>
      <c r="E158" s="7">
        <v>32</v>
      </c>
      <c r="F158" s="7">
        <v>68</v>
      </c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6" customFormat="1" ht="12.75" customHeight="1">
      <c r="A159" s="121">
        <v>50</v>
      </c>
      <c r="B159" s="121">
        <v>740</v>
      </c>
      <c r="C159" s="55" t="s">
        <v>48</v>
      </c>
      <c r="D159" s="5">
        <f>SUM(D160:D161)</f>
        <v>550</v>
      </c>
      <c r="E159" s="5">
        <f>SUM(E160:E161)</f>
        <v>176</v>
      </c>
      <c r="F159" s="5">
        <f>SUM(F160:F161)</f>
        <v>374</v>
      </c>
      <c r="G159" s="74">
        <f>H159+I159</f>
        <v>309</v>
      </c>
      <c r="H159" s="74">
        <v>100</v>
      </c>
      <c r="I159" s="74">
        <v>209</v>
      </c>
      <c r="J159" s="74">
        <f>K159+L159</f>
        <v>316</v>
      </c>
      <c r="K159" s="46">
        <v>102</v>
      </c>
      <c r="L159" s="74">
        <v>214</v>
      </c>
      <c r="M159" s="74">
        <f>N159+O159</f>
        <v>318</v>
      </c>
      <c r="N159" s="74">
        <v>104</v>
      </c>
      <c r="O159" s="74">
        <v>214</v>
      </c>
    </row>
    <row r="160" spans="1:15" s="6" customFormat="1" ht="12.75" customHeight="1">
      <c r="A160" s="121"/>
      <c r="B160" s="121"/>
      <c r="C160" s="12" t="s">
        <v>178</v>
      </c>
      <c r="D160" s="49">
        <f t="shared" si="4"/>
        <v>450</v>
      </c>
      <c r="E160" s="73">
        <v>144</v>
      </c>
      <c r="F160" s="73">
        <v>306</v>
      </c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6" customFormat="1" ht="12.75" customHeight="1">
      <c r="A161" s="121"/>
      <c r="B161" s="121"/>
      <c r="C161" s="22" t="s">
        <v>177</v>
      </c>
      <c r="D161" s="49">
        <f t="shared" si="4"/>
        <v>100</v>
      </c>
      <c r="E161" s="7">
        <v>32</v>
      </c>
      <c r="F161" s="7">
        <v>68</v>
      </c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6" customFormat="1" ht="12.75" customHeight="1">
      <c r="A162" s="121">
        <v>51</v>
      </c>
      <c r="B162" s="121">
        <v>741</v>
      </c>
      <c r="C162" s="4" t="s">
        <v>49</v>
      </c>
      <c r="D162" s="43">
        <f>SUM(D163:D165)</f>
        <v>400</v>
      </c>
      <c r="E162" s="43">
        <f>SUM(E163:E165)</f>
        <v>128</v>
      </c>
      <c r="F162" s="43">
        <f>SUM(F163:F165)</f>
        <v>272</v>
      </c>
      <c r="G162" s="74">
        <f>H162+I162</f>
        <v>247</v>
      </c>
      <c r="H162" s="74">
        <v>80</v>
      </c>
      <c r="I162" s="74">
        <v>167</v>
      </c>
      <c r="J162" s="74">
        <f>K162+L162</f>
        <v>253</v>
      </c>
      <c r="K162" s="46">
        <v>82</v>
      </c>
      <c r="L162" s="74">
        <v>171</v>
      </c>
      <c r="M162" s="74">
        <f>N162+O162</f>
        <v>255</v>
      </c>
      <c r="N162" s="74">
        <v>84</v>
      </c>
      <c r="O162" s="74">
        <v>171</v>
      </c>
    </row>
    <row r="163" spans="1:15" s="6" customFormat="1" ht="12.75" customHeight="1">
      <c r="A163" s="121"/>
      <c r="B163" s="121"/>
      <c r="C163" s="10" t="s">
        <v>179</v>
      </c>
      <c r="D163" s="49">
        <f t="shared" si="4"/>
        <v>200</v>
      </c>
      <c r="E163" s="73">
        <v>64</v>
      </c>
      <c r="F163" s="73">
        <v>136</v>
      </c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1:15" s="6" customFormat="1" ht="12.75" customHeight="1">
      <c r="A164" s="121"/>
      <c r="B164" s="121"/>
      <c r="C164" s="10" t="s">
        <v>181</v>
      </c>
      <c r="D164" s="49">
        <f t="shared" si="4"/>
        <v>180</v>
      </c>
      <c r="E164" s="28">
        <v>58</v>
      </c>
      <c r="F164" s="28">
        <v>122</v>
      </c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1:15" s="6" customFormat="1" ht="28.5" customHeight="1">
      <c r="A165" s="121"/>
      <c r="B165" s="121"/>
      <c r="C165" s="10" t="s">
        <v>180</v>
      </c>
      <c r="D165" s="49">
        <f t="shared" si="4"/>
        <v>20</v>
      </c>
      <c r="E165" s="7">
        <v>6</v>
      </c>
      <c r="F165" s="7">
        <v>14</v>
      </c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6" customFormat="1" ht="12.75" customHeight="1">
      <c r="A166" s="121">
        <v>52</v>
      </c>
      <c r="B166" s="122">
        <v>742</v>
      </c>
      <c r="C166" s="4" t="s">
        <v>50</v>
      </c>
      <c r="D166" s="5">
        <f>SUM(D167:D167)</f>
        <v>10</v>
      </c>
      <c r="E166" s="5">
        <f>SUM(E167:E167)</f>
        <v>3</v>
      </c>
      <c r="F166" s="5">
        <f>SUM(F167:F167)</f>
        <v>7</v>
      </c>
      <c r="G166" s="74">
        <f>H166+I166</f>
        <v>6</v>
      </c>
      <c r="H166" s="74">
        <v>2</v>
      </c>
      <c r="I166" s="74">
        <v>4</v>
      </c>
      <c r="J166" s="74">
        <f>K166+L166</f>
        <v>6</v>
      </c>
      <c r="K166" s="46">
        <v>2</v>
      </c>
      <c r="L166" s="74">
        <v>4</v>
      </c>
      <c r="M166" s="74">
        <f>N166+O166</f>
        <v>6</v>
      </c>
      <c r="N166" s="74">
        <v>2</v>
      </c>
      <c r="O166" s="74">
        <v>4</v>
      </c>
    </row>
    <row r="167" spans="1:15" s="6" customFormat="1" ht="12.75" customHeight="1">
      <c r="A167" s="121"/>
      <c r="B167" s="122"/>
      <c r="C167" s="69" t="s">
        <v>182</v>
      </c>
      <c r="D167" s="49">
        <f t="shared" si="4"/>
        <v>10</v>
      </c>
      <c r="E167" s="15">
        <v>3</v>
      </c>
      <c r="F167" s="15">
        <v>7</v>
      </c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6" customFormat="1" ht="12.75" customHeight="1">
      <c r="A168" s="121">
        <v>53</v>
      </c>
      <c r="B168" s="122">
        <v>743</v>
      </c>
      <c r="C168" s="54" t="s">
        <v>51</v>
      </c>
      <c r="D168" s="46">
        <f>SUM(D169:D170)</f>
        <v>600</v>
      </c>
      <c r="E168" s="46">
        <f>SUM(E169:E170)</f>
        <v>192</v>
      </c>
      <c r="F168" s="46">
        <f>SUM(F169:F170)</f>
        <v>408</v>
      </c>
      <c r="G168" s="74">
        <v>402</v>
      </c>
      <c r="H168" s="74">
        <v>130</v>
      </c>
      <c r="I168" s="74">
        <v>272</v>
      </c>
      <c r="J168" s="74">
        <v>412</v>
      </c>
      <c r="K168" s="46">
        <v>133</v>
      </c>
      <c r="L168" s="74">
        <v>279</v>
      </c>
      <c r="M168" s="74">
        <v>415</v>
      </c>
      <c r="N168" s="74">
        <v>136</v>
      </c>
      <c r="O168" s="74">
        <v>279</v>
      </c>
    </row>
    <row r="169" spans="1:15" s="6" customFormat="1" ht="28.5" customHeight="1">
      <c r="A169" s="121"/>
      <c r="B169" s="122"/>
      <c r="C169" s="10" t="s">
        <v>233</v>
      </c>
      <c r="D169" s="49">
        <f t="shared" si="4"/>
        <v>500</v>
      </c>
      <c r="E169" s="73">
        <v>160</v>
      </c>
      <c r="F169" s="73">
        <v>340</v>
      </c>
      <c r="G169" s="46"/>
      <c r="H169" s="46"/>
      <c r="I169" s="46"/>
      <c r="J169" s="46"/>
      <c r="K169" s="46"/>
      <c r="L169" s="46"/>
      <c r="M169" s="46"/>
      <c r="N169" s="46"/>
      <c r="O169" s="46"/>
    </row>
    <row r="170" spans="1:15" s="6" customFormat="1" ht="12.75" customHeight="1">
      <c r="A170" s="121"/>
      <c r="B170" s="122"/>
      <c r="C170" s="10" t="s">
        <v>234</v>
      </c>
      <c r="D170" s="49">
        <f t="shared" si="4"/>
        <v>100</v>
      </c>
      <c r="E170" s="73">
        <v>32</v>
      </c>
      <c r="F170" s="73">
        <v>68</v>
      </c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1:15" s="6" customFormat="1" ht="12.75" customHeight="1">
      <c r="A171" s="121">
        <v>54</v>
      </c>
      <c r="B171" s="122">
        <v>744</v>
      </c>
      <c r="C171" s="27" t="s">
        <v>76</v>
      </c>
      <c r="D171" s="5">
        <f>SUM(D172:D172)</f>
        <v>10</v>
      </c>
      <c r="E171" s="5">
        <f>SUM(E172:E172)</f>
        <v>3</v>
      </c>
      <c r="F171" s="5">
        <f>SUM(F172:F172)</f>
        <v>7</v>
      </c>
      <c r="G171" s="74">
        <f>H171+I171</f>
        <v>6</v>
      </c>
      <c r="H171" s="74">
        <v>2</v>
      </c>
      <c r="I171" s="74">
        <v>4</v>
      </c>
      <c r="J171" s="74">
        <f>K171+L171</f>
        <v>6</v>
      </c>
      <c r="K171" s="46">
        <v>2</v>
      </c>
      <c r="L171" s="74">
        <v>4</v>
      </c>
      <c r="M171" s="74">
        <f>N171+O171</f>
        <v>6</v>
      </c>
      <c r="N171" s="74">
        <v>2</v>
      </c>
      <c r="O171" s="74">
        <v>4</v>
      </c>
    </row>
    <row r="172" spans="1:15" s="6" customFormat="1" ht="12.75" customHeight="1">
      <c r="A172" s="121"/>
      <c r="B172" s="122"/>
      <c r="C172" s="84" t="s">
        <v>183</v>
      </c>
      <c r="D172" s="49">
        <f t="shared" si="4"/>
        <v>10</v>
      </c>
      <c r="E172" s="25">
        <v>3</v>
      </c>
      <c r="F172" s="25">
        <v>7</v>
      </c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6" customFormat="1" ht="12.75" customHeight="1">
      <c r="A173" s="121">
        <v>55</v>
      </c>
      <c r="B173" s="121">
        <v>745</v>
      </c>
      <c r="C173" s="55" t="s">
        <v>52</v>
      </c>
      <c r="D173" s="5">
        <f>SUM(D174:D176)</f>
        <v>500</v>
      </c>
      <c r="E173" s="5">
        <f>SUM(E174:E176)</f>
        <v>160</v>
      </c>
      <c r="F173" s="5">
        <f>SUM(F174:F176)</f>
        <v>340</v>
      </c>
      <c r="G173" s="74">
        <f>H173+I173</f>
        <v>309</v>
      </c>
      <c r="H173" s="74">
        <v>100</v>
      </c>
      <c r="I173" s="74">
        <v>209</v>
      </c>
      <c r="J173" s="74">
        <f>K173+L173</f>
        <v>316</v>
      </c>
      <c r="K173" s="46">
        <v>102</v>
      </c>
      <c r="L173" s="74">
        <v>214</v>
      </c>
      <c r="M173" s="74">
        <f>N173+O173</f>
        <v>318</v>
      </c>
      <c r="N173" s="74">
        <v>104</v>
      </c>
      <c r="O173" s="74">
        <v>214</v>
      </c>
    </row>
    <row r="174" spans="1:15" s="6" customFormat="1" ht="28.5" customHeight="1">
      <c r="A174" s="121"/>
      <c r="B174" s="121"/>
      <c r="C174" s="118" t="s">
        <v>235</v>
      </c>
      <c r="D174" s="49">
        <f t="shared" si="4"/>
        <v>350</v>
      </c>
      <c r="E174" s="73">
        <v>112</v>
      </c>
      <c r="F174" s="73">
        <v>238</v>
      </c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6" customFormat="1" ht="28.5" customHeight="1">
      <c r="A175" s="121"/>
      <c r="B175" s="121"/>
      <c r="C175" s="118" t="s">
        <v>236</v>
      </c>
      <c r="D175" s="49">
        <f t="shared" si="4"/>
        <v>100</v>
      </c>
      <c r="E175" s="16">
        <v>32</v>
      </c>
      <c r="F175" s="16">
        <v>68</v>
      </c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6" customFormat="1" ht="28.5" customHeight="1">
      <c r="A176" s="121"/>
      <c r="B176" s="121"/>
      <c r="C176" s="84" t="s">
        <v>184</v>
      </c>
      <c r="D176" s="49">
        <f t="shared" si="4"/>
        <v>50</v>
      </c>
      <c r="E176" s="16">
        <v>16</v>
      </c>
      <c r="F176" s="16">
        <v>34</v>
      </c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6" customFormat="1" ht="12.75" customHeight="1">
      <c r="A177" s="122">
        <v>56</v>
      </c>
      <c r="B177" s="122">
        <v>746</v>
      </c>
      <c r="C177" s="54" t="s">
        <v>53</v>
      </c>
      <c r="D177" s="5">
        <f>SUM(D178:D180)</f>
        <v>440</v>
      </c>
      <c r="E177" s="5">
        <f>SUM(E178:E180)</f>
        <v>141</v>
      </c>
      <c r="F177" s="5">
        <f>SUM(F178:F180)</f>
        <v>299</v>
      </c>
      <c r="G177" s="74">
        <f>H177+I177</f>
        <v>272</v>
      </c>
      <c r="H177" s="74">
        <v>88</v>
      </c>
      <c r="I177" s="74">
        <v>184</v>
      </c>
      <c r="J177" s="74">
        <f>K177+L177</f>
        <v>279</v>
      </c>
      <c r="K177" s="74">
        <v>90</v>
      </c>
      <c r="L177" s="74">
        <v>189</v>
      </c>
      <c r="M177" s="74">
        <f>N177+O177</f>
        <v>281</v>
      </c>
      <c r="N177" s="74">
        <v>92</v>
      </c>
      <c r="O177" s="74">
        <v>189</v>
      </c>
    </row>
    <row r="178" spans="1:15" s="6" customFormat="1" ht="26.25" customHeight="1">
      <c r="A178" s="122"/>
      <c r="B178" s="122"/>
      <c r="C178" s="118" t="s">
        <v>185</v>
      </c>
      <c r="D178" s="49">
        <f t="shared" si="4"/>
        <v>230</v>
      </c>
      <c r="E178" s="15">
        <v>74</v>
      </c>
      <c r="F178" s="15">
        <v>156</v>
      </c>
      <c r="G178" s="15"/>
      <c r="H178" s="16"/>
      <c r="I178" s="16"/>
      <c r="J178" s="16"/>
      <c r="K178" s="16"/>
      <c r="L178" s="16"/>
      <c r="M178" s="16"/>
      <c r="N178" s="16"/>
      <c r="O178" s="16"/>
    </row>
    <row r="179" spans="1:15" s="6" customFormat="1" ht="25.5" customHeight="1">
      <c r="A179" s="122"/>
      <c r="B179" s="122"/>
      <c r="C179" s="118" t="s">
        <v>186</v>
      </c>
      <c r="D179" s="49">
        <f t="shared" si="4"/>
        <v>135</v>
      </c>
      <c r="E179" s="15">
        <v>43</v>
      </c>
      <c r="F179" s="15">
        <v>92</v>
      </c>
      <c r="G179" s="15"/>
      <c r="H179" s="16"/>
      <c r="I179" s="16"/>
      <c r="J179" s="16"/>
      <c r="K179" s="16"/>
      <c r="L179" s="16"/>
      <c r="M179" s="16"/>
      <c r="N179" s="16"/>
      <c r="O179" s="16"/>
    </row>
    <row r="180" spans="1:15" s="6" customFormat="1" ht="12.75" customHeight="1">
      <c r="A180" s="122"/>
      <c r="B180" s="122"/>
      <c r="C180" s="84" t="s">
        <v>187</v>
      </c>
      <c r="D180" s="49">
        <f t="shared" si="4"/>
        <v>75</v>
      </c>
      <c r="E180" s="16">
        <v>24</v>
      </c>
      <c r="F180" s="16">
        <v>51</v>
      </c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6" customFormat="1" ht="12.75" customHeight="1">
      <c r="A181" s="122">
        <v>57</v>
      </c>
      <c r="B181" s="122">
        <v>747</v>
      </c>
      <c r="C181" s="4" t="s">
        <v>72</v>
      </c>
      <c r="D181" s="5">
        <f>SUM(D182:D182)</f>
        <v>10</v>
      </c>
      <c r="E181" s="5">
        <f>SUM(E182:E182)</f>
        <v>3</v>
      </c>
      <c r="F181" s="5">
        <f>SUM(F182:F182)</f>
        <v>7</v>
      </c>
      <c r="G181" s="74">
        <f>H181+I181</f>
        <v>6</v>
      </c>
      <c r="H181" s="74">
        <v>2</v>
      </c>
      <c r="I181" s="74">
        <v>4</v>
      </c>
      <c r="J181" s="74">
        <f>K181+L181</f>
        <v>6</v>
      </c>
      <c r="K181" s="74">
        <v>2</v>
      </c>
      <c r="L181" s="74">
        <v>4</v>
      </c>
      <c r="M181" s="74">
        <f>N181+O181</f>
        <v>6</v>
      </c>
      <c r="N181" s="74">
        <v>2</v>
      </c>
      <c r="O181" s="74">
        <v>4</v>
      </c>
    </row>
    <row r="182" spans="1:15" s="6" customFormat="1" ht="12.75" customHeight="1">
      <c r="A182" s="122"/>
      <c r="B182" s="122"/>
      <c r="C182" s="10" t="s">
        <v>188</v>
      </c>
      <c r="D182" s="49">
        <f t="shared" si="4"/>
        <v>10</v>
      </c>
      <c r="E182" s="18">
        <v>3</v>
      </c>
      <c r="F182" s="18">
        <v>7</v>
      </c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1:15" s="6" customFormat="1" ht="12.75" customHeight="1">
      <c r="A183" s="122">
        <v>58</v>
      </c>
      <c r="B183" s="122">
        <v>748</v>
      </c>
      <c r="C183" s="54" t="s">
        <v>54</v>
      </c>
      <c r="D183" s="5">
        <f>SUM(D184:D186)</f>
        <v>600</v>
      </c>
      <c r="E183" s="5">
        <f>SUM(E184:E186)</f>
        <v>192</v>
      </c>
      <c r="F183" s="5">
        <f>SUM(F184:F186)</f>
        <v>408</v>
      </c>
      <c r="G183" s="74">
        <f>H183+I183</f>
        <v>371</v>
      </c>
      <c r="H183" s="74">
        <v>120</v>
      </c>
      <c r="I183" s="74">
        <v>251</v>
      </c>
      <c r="J183" s="74">
        <f>K183+L183</f>
        <v>380</v>
      </c>
      <c r="K183" s="74">
        <v>123</v>
      </c>
      <c r="L183" s="74">
        <v>257</v>
      </c>
      <c r="M183" s="74">
        <f>N183+O183</f>
        <v>383</v>
      </c>
      <c r="N183" s="74">
        <v>126</v>
      </c>
      <c r="O183" s="74">
        <v>257</v>
      </c>
    </row>
    <row r="184" spans="1:15" s="6" customFormat="1" ht="12.75" customHeight="1">
      <c r="A184" s="122"/>
      <c r="B184" s="122"/>
      <c r="C184" s="79" t="s">
        <v>237</v>
      </c>
      <c r="D184" s="49">
        <f t="shared" si="4"/>
        <v>200</v>
      </c>
      <c r="E184" s="73">
        <v>64</v>
      </c>
      <c r="F184" s="73">
        <v>136</v>
      </c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1:15" s="6" customFormat="1" ht="12.75" customHeight="1">
      <c r="A185" s="122"/>
      <c r="B185" s="122"/>
      <c r="C185" s="79" t="s">
        <v>189</v>
      </c>
      <c r="D185" s="49">
        <f t="shared" si="4"/>
        <v>100</v>
      </c>
      <c r="E185" s="7">
        <v>32</v>
      </c>
      <c r="F185" s="7">
        <v>68</v>
      </c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1:15" s="6" customFormat="1" ht="26.25" customHeight="1">
      <c r="A186" s="122"/>
      <c r="B186" s="122"/>
      <c r="C186" s="79" t="s">
        <v>238</v>
      </c>
      <c r="D186" s="49">
        <f t="shared" si="4"/>
        <v>300</v>
      </c>
      <c r="E186" s="18">
        <v>96</v>
      </c>
      <c r="F186" s="18">
        <v>204</v>
      </c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1:15" s="6" customFormat="1" ht="12.75" customHeight="1">
      <c r="A187" s="121">
        <v>59</v>
      </c>
      <c r="B187" s="122">
        <v>749</v>
      </c>
      <c r="C187" s="54" t="s">
        <v>55</v>
      </c>
      <c r="D187" s="5">
        <f>SUM(D188:D189)</f>
        <v>350</v>
      </c>
      <c r="E187" s="5">
        <f>SUM(E188:E189)</f>
        <v>112</v>
      </c>
      <c r="F187" s="5">
        <f>SUM(F188:F189)</f>
        <v>238</v>
      </c>
      <c r="G187" s="74">
        <f>H187+I187</f>
        <v>216</v>
      </c>
      <c r="H187" s="74">
        <v>70</v>
      </c>
      <c r="I187" s="74">
        <v>146</v>
      </c>
      <c r="J187" s="74">
        <f>K187+L187</f>
        <v>222</v>
      </c>
      <c r="K187" s="74">
        <v>72</v>
      </c>
      <c r="L187" s="74">
        <v>150</v>
      </c>
      <c r="M187" s="74">
        <f>N187+O187</f>
        <v>224</v>
      </c>
      <c r="N187" s="74">
        <v>74</v>
      </c>
      <c r="O187" s="74">
        <v>150</v>
      </c>
    </row>
    <row r="188" spans="1:15" s="6" customFormat="1" ht="12.75" customHeight="1">
      <c r="A188" s="121"/>
      <c r="B188" s="122"/>
      <c r="C188" s="77" t="s">
        <v>190</v>
      </c>
      <c r="D188" s="49">
        <f t="shared" si="4"/>
        <v>150</v>
      </c>
      <c r="E188" s="73">
        <v>48</v>
      </c>
      <c r="F188" s="73">
        <v>102</v>
      </c>
      <c r="G188" s="7"/>
      <c r="H188" s="7"/>
      <c r="I188" s="7"/>
      <c r="J188" s="7"/>
      <c r="K188" s="7"/>
      <c r="L188" s="7"/>
      <c r="M188" s="7"/>
      <c r="N188" s="7"/>
      <c r="O188" s="7"/>
    </row>
    <row r="189" spans="1:15" s="6" customFormat="1" ht="12.75" customHeight="1">
      <c r="A189" s="121"/>
      <c r="B189" s="122"/>
      <c r="C189" s="77" t="s">
        <v>191</v>
      </c>
      <c r="D189" s="49">
        <f t="shared" si="4"/>
        <v>200</v>
      </c>
      <c r="E189" s="73">
        <v>64</v>
      </c>
      <c r="F189" s="73">
        <v>136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s="6" customFormat="1" ht="12.75" customHeight="1">
      <c r="A190" s="121">
        <v>60</v>
      </c>
      <c r="B190" s="122">
        <v>750</v>
      </c>
      <c r="C190" s="55" t="s">
        <v>56</v>
      </c>
      <c r="D190" s="5">
        <f>SUM(D191:D193)</f>
        <v>255</v>
      </c>
      <c r="E190" s="5">
        <f>SUM(E191:E193)</f>
        <v>82</v>
      </c>
      <c r="F190" s="5">
        <f>SUM(F191:F193)</f>
        <v>173</v>
      </c>
      <c r="G190" s="74">
        <f>H190+I190</f>
        <v>247</v>
      </c>
      <c r="H190" s="74">
        <v>80</v>
      </c>
      <c r="I190" s="74">
        <v>167</v>
      </c>
      <c r="J190" s="74">
        <f>K190+L190</f>
        <v>253</v>
      </c>
      <c r="K190" s="74">
        <v>82</v>
      </c>
      <c r="L190" s="74">
        <v>171</v>
      </c>
      <c r="M190" s="74">
        <f>N190+O190</f>
        <v>255</v>
      </c>
      <c r="N190" s="74">
        <v>84</v>
      </c>
      <c r="O190" s="74">
        <v>171</v>
      </c>
    </row>
    <row r="191" spans="1:15" s="6" customFormat="1" ht="27" customHeight="1">
      <c r="A191" s="121"/>
      <c r="B191" s="122"/>
      <c r="C191" s="111" t="s">
        <v>239</v>
      </c>
      <c r="D191" s="49">
        <f>E191+F191</f>
        <v>150</v>
      </c>
      <c r="E191" s="73">
        <v>48</v>
      </c>
      <c r="F191" s="73">
        <v>102</v>
      </c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s="6" customFormat="1" ht="12.75" customHeight="1">
      <c r="A192" s="121"/>
      <c r="B192" s="122"/>
      <c r="C192" s="113" t="s">
        <v>240</v>
      </c>
      <c r="D192" s="49">
        <f>E192+F192</f>
        <v>80</v>
      </c>
      <c r="E192" s="11">
        <v>26</v>
      </c>
      <c r="F192" s="11">
        <v>54</v>
      </c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s="6" customFormat="1" ht="25.5" customHeight="1">
      <c r="A193" s="121"/>
      <c r="B193" s="122"/>
      <c r="C193" s="111" t="s">
        <v>241</v>
      </c>
      <c r="D193" s="49">
        <f>E193+F193</f>
        <v>25</v>
      </c>
      <c r="E193" s="11">
        <v>8</v>
      </c>
      <c r="F193" s="11">
        <v>17</v>
      </c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s="6" customFormat="1" ht="12.75" customHeight="1">
      <c r="A194" s="121">
        <v>61</v>
      </c>
      <c r="B194" s="122">
        <v>751</v>
      </c>
      <c r="C194" s="4" t="s">
        <v>57</v>
      </c>
      <c r="D194" s="43">
        <f>SUM(D195:D196)</f>
        <v>255</v>
      </c>
      <c r="E194" s="43">
        <f>SUM(E195:E196)</f>
        <v>82</v>
      </c>
      <c r="F194" s="43">
        <f>SUM(F195:F196)</f>
        <v>173</v>
      </c>
      <c r="G194" s="74">
        <f>H194+I194</f>
        <v>309</v>
      </c>
      <c r="H194" s="74">
        <v>100</v>
      </c>
      <c r="I194" s="74">
        <v>209</v>
      </c>
      <c r="J194" s="74">
        <f>K194+L194</f>
        <v>316</v>
      </c>
      <c r="K194" s="74">
        <v>102</v>
      </c>
      <c r="L194" s="74">
        <v>214</v>
      </c>
      <c r="M194" s="74">
        <f>N194+O194</f>
        <v>318</v>
      </c>
      <c r="N194" s="74">
        <v>104</v>
      </c>
      <c r="O194" s="74">
        <v>214</v>
      </c>
    </row>
    <row r="195" spans="1:15" s="6" customFormat="1" ht="28.5" customHeight="1">
      <c r="A195" s="121"/>
      <c r="B195" s="122"/>
      <c r="C195" s="119" t="s">
        <v>242</v>
      </c>
      <c r="D195" s="28">
        <f>E195+F195</f>
        <v>100</v>
      </c>
      <c r="E195" s="73">
        <v>32</v>
      </c>
      <c r="F195" s="73">
        <v>68</v>
      </c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1:15" s="6" customFormat="1" ht="24.75" customHeight="1">
      <c r="A196" s="121"/>
      <c r="B196" s="122"/>
      <c r="C196" s="119" t="s">
        <v>243</v>
      </c>
      <c r="D196" s="28">
        <f>E196+F196</f>
        <v>155</v>
      </c>
      <c r="E196" s="7">
        <v>50</v>
      </c>
      <c r="F196" s="7">
        <v>105</v>
      </c>
      <c r="G196" s="72"/>
      <c r="H196" s="72"/>
      <c r="I196" s="72"/>
      <c r="J196" s="72"/>
      <c r="K196" s="72"/>
      <c r="L196" s="72"/>
      <c r="M196" s="72"/>
      <c r="N196" s="72"/>
      <c r="O196" s="72"/>
    </row>
    <row r="197" spans="1:15" s="6" customFormat="1" ht="12.75" customHeight="1">
      <c r="A197" s="121">
        <v>62</v>
      </c>
      <c r="B197" s="122">
        <v>752</v>
      </c>
      <c r="C197" s="4" t="s">
        <v>77</v>
      </c>
      <c r="D197" s="5">
        <f>SUM(D198:D198)</f>
        <v>150</v>
      </c>
      <c r="E197" s="5">
        <f>SUM(E198:E198)</f>
        <v>48</v>
      </c>
      <c r="F197" s="5">
        <f>SUM(F198:F198)</f>
        <v>102</v>
      </c>
      <c r="G197" s="74">
        <f>H197+I197</f>
        <v>93</v>
      </c>
      <c r="H197" s="74">
        <v>30</v>
      </c>
      <c r="I197" s="74">
        <v>63</v>
      </c>
      <c r="J197" s="74">
        <f>K197+L197</f>
        <v>96</v>
      </c>
      <c r="K197" s="74">
        <v>31</v>
      </c>
      <c r="L197" s="74">
        <v>65</v>
      </c>
      <c r="M197" s="74">
        <f>N197+O197</f>
        <v>97</v>
      </c>
      <c r="N197" s="74">
        <v>32</v>
      </c>
      <c r="O197" s="74">
        <v>65</v>
      </c>
    </row>
    <row r="198" spans="1:15" s="6" customFormat="1" ht="12.75" customHeight="1">
      <c r="A198" s="121"/>
      <c r="B198" s="122"/>
      <c r="C198" s="119" t="s">
        <v>192</v>
      </c>
      <c r="D198" s="28">
        <f>E198+F198</f>
        <v>150</v>
      </c>
      <c r="E198" s="73">
        <v>48</v>
      </c>
      <c r="F198" s="73">
        <v>102</v>
      </c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s="6" customFormat="1" ht="12.75" customHeight="1">
      <c r="A199" s="122">
        <v>63</v>
      </c>
      <c r="B199" s="122">
        <v>753</v>
      </c>
      <c r="C199" s="55" t="s">
        <v>74</v>
      </c>
      <c r="D199" s="5">
        <f>SUM(D200:D200)</f>
        <v>50</v>
      </c>
      <c r="E199" s="5">
        <f>SUM(E200:E200)</f>
        <v>16</v>
      </c>
      <c r="F199" s="5">
        <f>SUM(F200:F200)</f>
        <v>34</v>
      </c>
      <c r="G199" s="74">
        <f>H199+I199</f>
        <v>31</v>
      </c>
      <c r="H199" s="74">
        <v>10</v>
      </c>
      <c r="I199" s="74">
        <v>21</v>
      </c>
      <c r="J199" s="74">
        <f>K199+L199</f>
        <v>32</v>
      </c>
      <c r="K199" s="74">
        <v>10</v>
      </c>
      <c r="L199" s="74">
        <v>22</v>
      </c>
      <c r="M199" s="74">
        <f>N199+O199</f>
        <v>32</v>
      </c>
      <c r="N199" s="74">
        <v>10</v>
      </c>
      <c r="O199" s="74">
        <v>22</v>
      </c>
    </row>
    <row r="200" spans="1:15" s="6" customFormat="1" ht="12.75" customHeight="1">
      <c r="A200" s="122"/>
      <c r="B200" s="122"/>
      <c r="C200" s="120" t="s">
        <v>193</v>
      </c>
      <c r="D200" s="28">
        <f>E200+F200</f>
        <v>50</v>
      </c>
      <c r="E200" s="18">
        <v>16</v>
      </c>
      <c r="F200" s="18">
        <v>34</v>
      </c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s="6" customFormat="1" ht="12.75" customHeight="1">
      <c r="A201" s="121">
        <v>64</v>
      </c>
      <c r="B201" s="122">
        <v>754</v>
      </c>
      <c r="C201" s="4" t="s">
        <v>58</v>
      </c>
      <c r="D201" s="5">
        <f>SUM(D202:D203)</f>
        <v>700</v>
      </c>
      <c r="E201" s="5">
        <f>SUM(E202:E203)</f>
        <v>224</v>
      </c>
      <c r="F201" s="5">
        <f>SUM(F202:F203)</f>
        <v>476</v>
      </c>
      <c r="G201" s="74">
        <f>H201+I201</f>
        <v>433</v>
      </c>
      <c r="H201" s="74">
        <v>140</v>
      </c>
      <c r="I201" s="74">
        <v>293</v>
      </c>
      <c r="J201" s="74">
        <f>K201+L201</f>
        <v>443</v>
      </c>
      <c r="K201" s="74">
        <v>143</v>
      </c>
      <c r="L201" s="74">
        <v>300</v>
      </c>
      <c r="M201" s="74">
        <f>N201+O201</f>
        <v>446</v>
      </c>
      <c r="N201" s="74">
        <v>146</v>
      </c>
      <c r="O201" s="74">
        <v>300</v>
      </c>
    </row>
    <row r="202" spans="1:15" s="6" customFormat="1" ht="12.75" customHeight="1">
      <c r="A202" s="121"/>
      <c r="B202" s="122"/>
      <c r="C202" s="119" t="s">
        <v>106</v>
      </c>
      <c r="D202" s="28">
        <f>E202+F202</f>
        <v>550</v>
      </c>
      <c r="E202" s="73">
        <v>176</v>
      </c>
      <c r="F202" s="73">
        <v>374</v>
      </c>
      <c r="G202" s="16"/>
      <c r="H202" s="25"/>
      <c r="I202" s="25"/>
      <c r="J202" s="25"/>
      <c r="K202" s="25"/>
      <c r="L202" s="25"/>
      <c r="M202" s="25"/>
      <c r="N202" s="25"/>
      <c r="O202" s="25"/>
    </row>
    <row r="203" spans="1:15" s="6" customFormat="1" ht="12.75" customHeight="1">
      <c r="A203" s="121"/>
      <c r="B203" s="122"/>
      <c r="C203" s="119" t="s">
        <v>194</v>
      </c>
      <c r="D203" s="28">
        <f>E203+F203</f>
        <v>150</v>
      </c>
      <c r="E203" s="73">
        <v>48</v>
      </c>
      <c r="F203" s="73">
        <v>102</v>
      </c>
      <c r="G203" s="16"/>
      <c r="H203" s="25"/>
      <c r="I203" s="25"/>
      <c r="J203" s="25"/>
      <c r="K203" s="25"/>
      <c r="L203" s="25"/>
      <c r="M203" s="25"/>
      <c r="N203" s="25"/>
      <c r="O203" s="25"/>
    </row>
    <row r="204" spans="1:19" s="6" customFormat="1" ht="12.75" customHeight="1">
      <c r="A204" s="121">
        <v>65</v>
      </c>
      <c r="B204" s="122">
        <v>755</v>
      </c>
      <c r="C204" s="54" t="s">
        <v>59</v>
      </c>
      <c r="D204" s="5">
        <f>SUM(D205:D205)</f>
        <v>10</v>
      </c>
      <c r="E204" s="5">
        <f>SUM(E205:E205)</f>
        <v>3</v>
      </c>
      <c r="F204" s="5">
        <f>SUM(F205:F205)</f>
        <v>7</v>
      </c>
      <c r="G204" s="74">
        <f>H204+I204</f>
        <v>6</v>
      </c>
      <c r="H204" s="74">
        <v>2</v>
      </c>
      <c r="I204" s="74">
        <v>4</v>
      </c>
      <c r="J204" s="74">
        <f>K204+L204</f>
        <v>6</v>
      </c>
      <c r="K204" s="74">
        <v>2</v>
      </c>
      <c r="L204" s="74">
        <v>4</v>
      </c>
      <c r="M204" s="74">
        <f>N204+O204</f>
        <v>6</v>
      </c>
      <c r="N204" s="74">
        <v>2</v>
      </c>
      <c r="O204" s="74">
        <v>4</v>
      </c>
      <c r="Q204" s="31"/>
      <c r="R204" s="31"/>
      <c r="S204" s="31"/>
    </row>
    <row r="205" spans="1:19" s="6" customFormat="1" ht="12.75" customHeight="1">
      <c r="A205" s="121"/>
      <c r="B205" s="122"/>
      <c r="C205" s="120" t="s">
        <v>195</v>
      </c>
      <c r="D205" s="28">
        <f>E205+F205</f>
        <v>10</v>
      </c>
      <c r="E205" s="25">
        <v>3</v>
      </c>
      <c r="F205" s="25">
        <v>7</v>
      </c>
      <c r="G205" s="25"/>
      <c r="H205" s="25"/>
      <c r="I205" s="25"/>
      <c r="J205" s="25"/>
      <c r="K205" s="25"/>
      <c r="L205" s="25"/>
      <c r="M205" s="25"/>
      <c r="N205" s="25"/>
      <c r="O205" s="25"/>
      <c r="Q205" s="31"/>
      <c r="R205" s="31"/>
      <c r="S205" s="31"/>
    </row>
    <row r="206" spans="1:15" s="6" customFormat="1" ht="12.75" customHeight="1">
      <c r="A206" s="122">
        <v>66</v>
      </c>
      <c r="B206" s="122">
        <v>756</v>
      </c>
      <c r="C206" s="4" t="s">
        <v>60</v>
      </c>
      <c r="D206" s="5">
        <f>SUM(D207)</f>
        <v>100</v>
      </c>
      <c r="E206" s="5">
        <f>SUM(E207)</f>
        <v>32</v>
      </c>
      <c r="F206" s="5">
        <f>SUM(F207)</f>
        <v>68</v>
      </c>
      <c r="G206" s="74">
        <f>H206+I206</f>
        <v>62</v>
      </c>
      <c r="H206" s="74">
        <v>20</v>
      </c>
      <c r="I206" s="74">
        <v>42</v>
      </c>
      <c r="J206" s="74">
        <f>K206+L206</f>
        <v>63</v>
      </c>
      <c r="K206" s="74">
        <v>20</v>
      </c>
      <c r="L206" s="74">
        <v>43</v>
      </c>
      <c r="M206" s="74">
        <f>N206+O206</f>
        <v>63</v>
      </c>
      <c r="N206" s="74">
        <v>20</v>
      </c>
      <c r="O206" s="74">
        <v>43</v>
      </c>
    </row>
    <row r="207" spans="1:15" s="6" customFormat="1" ht="28.5" customHeight="1">
      <c r="A207" s="122"/>
      <c r="B207" s="122"/>
      <c r="C207" s="119" t="s">
        <v>249</v>
      </c>
      <c r="D207" s="28">
        <f>E207+F207</f>
        <v>100</v>
      </c>
      <c r="E207" s="11">
        <v>32</v>
      </c>
      <c r="F207" s="11">
        <v>68</v>
      </c>
      <c r="G207" s="11"/>
      <c r="H207" s="13"/>
      <c r="I207" s="13"/>
      <c r="J207" s="13"/>
      <c r="K207" s="13"/>
      <c r="L207" s="13"/>
      <c r="M207" s="13"/>
      <c r="N207" s="13"/>
      <c r="O207" s="5"/>
    </row>
    <row r="208" spans="1:15" s="6" customFormat="1" ht="12.75" customHeight="1">
      <c r="A208" s="121">
        <v>67</v>
      </c>
      <c r="B208" s="122">
        <v>757</v>
      </c>
      <c r="C208" s="55" t="s">
        <v>61</v>
      </c>
      <c r="D208" s="5">
        <f>SUM(D209:D213)</f>
        <v>420</v>
      </c>
      <c r="E208" s="5">
        <f>SUM(E209:E213)</f>
        <v>134</v>
      </c>
      <c r="F208" s="5">
        <f>SUM(F209:F213)</f>
        <v>286</v>
      </c>
      <c r="G208" s="74">
        <f>H208+I208</f>
        <v>260</v>
      </c>
      <c r="H208" s="74">
        <v>84</v>
      </c>
      <c r="I208" s="74">
        <v>176</v>
      </c>
      <c r="J208" s="74">
        <f>K208+L208</f>
        <v>266</v>
      </c>
      <c r="K208" s="74">
        <v>86</v>
      </c>
      <c r="L208" s="74">
        <v>180</v>
      </c>
      <c r="M208" s="74">
        <f>N208+O208</f>
        <v>268</v>
      </c>
      <c r="N208" s="74">
        <v>88</v>
      </c>
      <c r="O208" s="74">
        <v>180</v>
      </c>
    </row>
    <row r="209" spans="1:15" s="6" customFormat="1" ht="28.5" customHeight="1">
      <c r="A209" s="121"/>
      <c r="B209" s="122"/>
      <c r="C209" s="1" t="s">
        <v>196</v>
      </c>
      <c r="D209" s="28">
        <f>E209+F209</f>
        <v>100</v>
      </c>
      <c r="E209" s="16">
        <v>32</v>
      </c>
      <c r="F209" s="16">
        <v>68</v>
      </c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s="6" customFormat="1" ht="12.75" customHeight="1">
      <c r="A210" s="121"/>
      <c r="B210" s="122"/>
      <c r="C210" s="1" t="s">
        <v>197</v>
      </c>
      <c r="D210" s="28">
        <f>E210+F210</f>
        <v>70</v>
      </c>
      <c r="E210" s="16">
        <v>22</v>
      </c>
      <c r="F210" s="16">
        <v>48</v>
      </c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s="6" customFormat="1" ht="28.5" customHeight="1">
      <c r="A211" s="121"/>
      <c r="B211" s="122"/>
      <c r="C211" s="1" t="s">
        <v>198</v>
      </c>
      <c r="D211" s="28">
        <f>E211+F211</f>
        <v>150</v>
      </c>
      <c r="E211" s="73">
        <v>48</v>
      </c>
      <c r="F211" s="73">
        <v>102</v>
      </c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s="6" customFormat="1" ht="12.75" customHeight="1">
      <c r="A212" s="121"/>
      <c r="B212" s="122"/>
      <c r="C212" s="1" t="s">
        <v>199</v>
      </c>
      <c r="D212" s="28">
        <f>E212+F212</f>
        <v>30</v>
      </c>
      <c r="E212" s="16">
        <v>10</v>
      </c>
      <c r="F212" s="16">
        <v>20</v>
      </c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s="6" customFormat="1" ht="12.75" customHeight="1">
      <c r="A213" s="121"/>
      <c r="B213" s="122"/>
      <c r="C213" s="1" t="s">
        <v>200</v>
      </c>
      <c r="D213" s="28">
        <f>E213+F213</f>
        <v>70</v>
      </c>
      <c r="E213" s="16">
        <v>22</v>
      </c>
      <c r="F213" s="16">
        <v>48</v>
      </c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s="6" customFormat="1" ht="12.75" customHeight="1">
      <c r="A214" s="40">
        <v>68</v>
      </c>
      <c r="B214" s="39">
        <v>758</v>
      </c>
      <c r="C214" s="4" t="s">
        <v>62</v>
      </c>
      <c r="D214" s="43">
        <v>0</v>
      </c>
      <c r="E214" s="43">
        <v>0</v>
      </c>
      <c r="F214" s="43">
        <v>0</v>
      </c>
      <c r="G214" s="74">
        <f>H214+I214</f>
        <v>6</v>
      </c>
      <c r="H214" s="74">
        <v>2</v>
      </c>
      <c r="I214" s="74">
        <v>4</v>
      </c>
      <c r="J214" s="74">
        <f>K214+L214</f>
        <v>6</v>
      </c>
      <c r="K214" s="74">
        <v>2</v>
      </c>
      <c r="L214" s="74">
        <v>4</v>
      </c>
      <c r="M214" s="74">
        <f>N214+O214</f>
        <v>6</v>
      </c>
      <c r="N214" s="74">
        <v>2</v>
      </c>
      <c r="O214" s="74">
        <v>4</v>
      </c>
    </row>
    <row r="215" spans="1:15" s="6" customFormat="1" ht="12.75" customHeight="1">
      <c r="A215" s="122">
        <v>69</v>
      </c>
      <c r="B215" s="122">
        <v>759</v>
      </c>
      <c r="C215" s="55" t="s">
        <v>63</v>
      </c>
      <c r="D215" s="5">
        <f>SUM(D216:D216)</f>
        <v>600</v>
      </c>
      <c r="E215" s="5">
        <f>SUM(E216:E216)</f>
        <v>192</v>
      </c>
      <c r="F215" s="5">
        <f>SUM(F216:F216)</f>
        <v>408</v>
      </c>
      <c r="G215" s="74">
        <f>H215+I215</f>
        <v>247</v>
      </c>
      <c r="H215" s="74">
        <v>80</v>
      </c>
      <c r="I215" s="74">
        <v>167</v>
      </c>
      <c r="J215" s="74">
        <f>K215+L215</f>
        <v>253</v>
      </c>
      <c r="K215" s="74">
        <v>82</v>
      </c>
      <c r="L215" s="74">
        <v>171</v>
      </c>
      <c r="M215" s="74">
        <f>N215+O215</f>
        <v>255</v>
      </c>
      <c r="N215" s="74">
        <v>84</v>
      </c>
      <c r="O215" s="74">
        <v>171</v>
      </c>
    </row>
    <row r="216" spans="1:15" s="6" customFormat="1" ht="52.5" customHeight="1">
      <c r="A216" s="122"/>
      <c r="B216" s="122"/>
      <c r="C216" s="119" t="s">
        <v>244</v>
      </c>
      <c r="D216" s="28">
        <f>E216+F216</f>
        <v>600</v>
      </c>
      <c r="E216" s="16">
        <v>192</v>
      </c>
      <c r="F216" s="16">
        <v>408</v>
      </c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6" customFormat="1" ht="12.75" customHeight="1">
      <c r="A217" s="121">
        <v>70</v>
      </c>
      <c r="B217" s="122">
        <v>760</v>
      </c>
      <c r="C217" s="54" t="s">
        <v>64</v>
      </c>
      <c r="D217" s="5">
        <f>SUM(D218:D219)</f>
        <v>350</v>
      </c>
      <c r="E217" s="5">
        <f>SUM(E218:E219)</f>
        <v>112</v>
      </c>
      <c r="F217" s="5">
        <f>SUM(F218:F219)</f>
        <v>238</v>
      </c>
      <c r="G217" s="74">
        <f>H217+I217</f>
        <v>216</v>
      </c>
      <c r="H217" s="74">
        <v>70</v>
      </c>
      <c r="I217" s="74">
        <v>146</v>
      </c>
      <c r="J217" s="74">
        <f>K217+L217</f>
        <v>222</v>
      </c>
      <c r="K217" s="74">
        <v>72</v>
      </c>
      <c r="L217" s="74">
        <v>150</v>
      </c>
      <c r="M217" s="74">
        <f>N217+O217</f>
        <v>224</v>
      </c>
      <c r="N217" s="74">
        <v>74</v>
      </c>
      <c r="O217" s="74">
        <v>150</v>
      </c>
    </row>
    <row r="218" spans="1:15" s="6" customFormat="1" ht="28.5" customHeight="1">
      <c r="A218" s="121"/>
      <c r="B218" s="122"/>
      <c r="C218" s="119" t="s">
        <v>201</v>
      </c>
      <c r="D218" s="28">
        <f>E218+F218</f>
        <v>300</v>
      </c>
      <c r="E218" s="18">
        <v>96</v>
      </c>
      <c r="F218" s="18">
        <v>204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s="6" customFormat="1" ht="28.5" customHeight="1">
      <c r="A219" s="121"/>
      <c r="B219" s="122"/>
      <c r="C219" s="119" t="s">
        <v>245</v>
      </c>
      <c r="D219" s="28">
        <f>E219+F219</f>
        <v>50</v>
      </c>
      <c r="E219" s="73">
        <v>16</v>
      </c>
      <c r="F219" s="73">
        <v>34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s="6" customFormat="1" ht="12.75" customHeight="1">
      <c r="A220" s="121">
        <v>71</v>
      </c>
      <c r="B220" s="122">
        <v>761</v>
      </c>
      <c r="C220" s="54" t="s">
        <v>78</v>
      </c>
      <c r="D220" s="46">
        <f>SUM(D221:D222)</f>
        <v>200</v>
      </c>
      <c r="E220" s="46">
        <f>SUM(E221:E222)</f>
        <v>64</v>
      </c>
      <c r="F220" s="46">
        <f>SUM(F221:F222)</f>
        <v>136</v>
      </c>
      <c r="G220" s="74">
        <f>H220+I220</f>
        <v>124</v>
      </c>
      <c r="H220" s="74">
        <v>40</v>
      </c>
      <c r="I220" s="74">
        <v>84</v>
      </c>
      <c r="J220" s="74">
        <f>K220+L220</f>
        <v>127</v>
      </c>
      <c r="K220" s="74">
        <v>41</v>
      </c>
      <c r="L220" s="74">
        <v>86</v>
      </c>
      <c r="M220" s="74">
        <f>N220+O220</f>
        <v>128</v>
      </c>
      <c r="N220" s="74">
        <v>42</v>
      </c>
      <c r="O220" s="74">
        <v>86</v>
      </c>
    </row>
    <row r="221" spans="1:15" s="6" customFormat="1" ht="12.75" customHeight="1">
      <c r="A221" s="121"/>
      <c r="B221" s="122"/>
      <c r="C221" s="85" t="s">
        <v>203</v>
      </c>
      <c r="D221" s="28">
        <f>E221+F221</f>
        <v>150</v>
      </c>
      <c r="E221" s="73">
        <v>48</v>
      </c>
      <c r="F221" s="73">
        <v>102</v>
      </c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s="6" customFormat="1" ht="12.75" customHeight="1">
      <c r="A222" s="121"/>
      <c r="B222" s="122"/>
      <c r="C222" s="85" t="s">
        <v>204</v>
      </c>
      <c r="D222" s="28">
        <f>E222+F222</f>
        <v>50</v>
      </c>
      <c r="E222" s="73">
        <v>16</v>
      </c>
      <c r="F222" s="73">
        <v>34</v>
      </c>
      <c r="G222" s="72"/>
      <c r="H222" s="72"/>
      <c r="I222" s="72"/>
      <c r="J222" s="72"/>
      <c r="K222" s="72"/>
      <c r="L222" s="72"/>
      <c r="M222" s="72"/>
      <c r="N222" s="72"/>
      <c r="O222" s="72"/>
    </row>
    <row r="223" spans="1:15" s="6" customFormat="1" ht="12.75" customHeight="1">
      <c r="A223" s="121">
        <v>72</v>
      </c>
      <c r="B223" s="122">
        <v>762</v>
      </c>
      <c r="C223" s="4" t="s">
        <v>65</v>
      </c>
      <c r="D223" s="5">
        <f>SUM(D224:D224)</f>
        <v>200</v>
      </c>
      <c r="E223" s="5">
        <f>SUM(E224:E224)</f>
        <v>64</v>
      </c>
      <c r="F223" s="5">
        <f>SUM(F224:F224)</f>
        <v>136</v>
      </c>
      <c r="G223" s="74">
        <f>H223+I223</f>
        <v>124</v>
      </c>
      <c r="H223" s="74">
        <v>40</v>
      </c>
      <c r="I223" s="74">
        <v>84</v>
      </c>
      <c r="J223" s="74">
        <f>K223+L223</f>
        <v>127</v>
      </c>
      <c r="K223" s="74">
        <v>41</v>
      </c>
      <c r="L223" s="74">
        <v>86</v>
      </c>
      <c r="M223" s="74">
        <f>N223+O223</f>
        <v>128</v>
      </c>
      <c r="N223" s="74">
        <v>42</v>
      </c>
      <c r="O223" s="74">
        <v>86</v>
      </c>
    </row>
    <row r="224" spans="1:15" s="6" customFormat="1" ht="27.75" customHeight="1">
      <c r="A224" s="121"/>
      <c r="B224" s="122"/>
      <c r="C224" s="10" t="s">
        <v>202</v>
      </c>
      <c r="D224" s="28">
        <f>E224+F224</f>
        <v>200</v>
      </c>
      <c r="E224" s="15">
        <v>64</v>
      </c>
      <c r="F224" s="15">
        <v>136</v>
      </c>
      <c r="G224" s="25"/>
      <c r="H224" s="7"/>
      <c r="I224" s="25"/>
      <c r="J224" s="25"/>
      <c r="K224" s="7"/>
      <c r="L224" s="25"/>
      <c r="M224" s="25"/>
      <c r="N224" s="7"/>
      <c r="O224" s="25"/>
    </row>
    <row r="225" spans="1:15" s="6" customFormat="1" ht="12.75" customHeight="1">
      <c r="A225" s="122">
        <v>73</v>
      </c>
      <c r="B225" s="122">
        <v>763</v>
      </c>
      <c r="C225" s="4" t="s">
        <v>71</v>
      </c>
      <c r="D225" s="5">
        <f>SUM(D226:D226)</f>
        <v>20</v>
      </c>
      <c r="E225" s="5">
        <f>SUM(E226:E226)</f>
        <v>6</v>
      </c>
      <c r="F225" s="5">
        <f>SUM(F226:F226)</f>
        <v>14</v>
      </c>
      <c r="G225" s="74">
        <f>H225+I225</f>
        <v>13</v>
      </c>
      <c r="H225" s="74">
        <v>4</v>
      </c>
      <c r="I225" s="74">
        <v>9</v>
      </c>
      <c r="J225" s="74">
        <f>K225+L225</f>
        <v>13</v>
      </c>
      <c r="K225" s="74">
        <v>4</v>
      </c>
      <c r="L225" s="74">
        <v>9</v>
      </c>
      <c r="M225" s="74">
        <f>N225+O225</f>
        <v>13</v>
      </c>
      <c r="N225" s="74">
        <v>4</v>
      </c>
      <c r="O225" s="74">
        <v>9</v>
      </c>
    </row>
    <row r="226" spans="1:15" s="6" customFormat="1" ht="12.75" customHeight="1">
      <c r="A226" s="122"/>
      <c r="B226" s="122"/>
      <c r="C226" s="119" t="s">
        <v>205</v>
      </c>
      <c r="D226" s="28">
        <f>E226+F226</f>
        <v>20</v>
      </c>
      <c r="E226" s="37">
        <v>6</v>
      </c>
      <c r="F226" s="37">
        <v>14</v>
      </c>
      <c r="G226" s="37"/>
      <c r="H226" s="38"/>
      <c r="I226" s="38"/>
      <c r="J226" s="38"/>
      <c r="K226" s="38"/>
      <c r="L226" s="38"/>
      <c r="M226" s="38"/>
      <c r="N226" s="38"/>
      <c r="O226" s="38"/>
    </row>
    <row r="227" spans="1:15" s="6" customFormat="1" ht="12.75" customHeight="1">
      <c r="A227" s="122">
        <v>74</v>
      </c>
      <c r="B227" s="122">
        <v>764</v>
      </c>
      <c r="C227" s="55" t="s">
        <v>66</v>
      </c>
      <c r="D227" s="5">
        <f>SUM(D228:D231)</f>
        <v>700</v>
      </c>
      <c r="E227" s="5">
        <f>SUM(E228:E231)</f>
        <v>224</v>
      </c>
      <c r="F227" s="5">
        <f>SUM(F228:F231)</f>
        <v>476</v>
      </c>
      <c r="G227" s="74">
        <f>H227+I227</f>
        <v>433</v>
      </c>
      <c r="H227" s="74">
        <v>140</v>
      </c>
      <c r="I227" s="74">
        <v>293</v>
      </c>
      <c r="J227" s="74">
        <f>K227+L227</f>
        <v>443</v>
      </c>
      <c r="K227" s="74">
        <v>143</v>
      </c>
      <c r="L227" s="74">
        <v>300</v>
      </c>
      <c r="M227" s="74">
        <f>N227+O227</f>
        <v>446</v>
      </c>
      <c r="N227" s="74">
        <v>146</v>
      </c>
      <c r="O227" s="74">
        <v>300</v>
      </c>
    </row>
    <row r="228" spans="1:15" s="6" customFormat="1" ht="26.25" customHeight="1">
      <c r="A228" s="122"/>
      <c r="B228" s="122"/>
      <c r="C228" s="119" t="s">
        <v>206</v>
      </c>
      <c r="D228" s="28">
        <f aca="true" t="shared" si="5" ref="D228:D233">E228+F228</f>
        <v>100</v>
      </c>
      <c r="E228" s="7">
        <v>32</v>
      </c>
      <c r="F228" s="7">
        <v>68</v>
      </c>
      <c r="G228" s="5"/>
      <c r="H228" s="5"/>
      <c r="I228" s="5"/>
      <c r="J228" s="5"/>
      <c r="K228" s="5"/>
      <c r="L228" s="5"/>
      <c r="M228" s="5"/>
      <c r="N228" s="5"/>
      <c r="O228" s="5"/>
    </row>
    <row r="229" spans="1:15" s="6" customFormat="1" ht="28.5" customHeight="1">
      <c r="A229" s="122"/>
      <c r="B229" s="122"/>
      <c r="C229" s="119" t="s">
        <v>207</v>
      </c>
      <c r="D229" s="28">
        <f t="shared" si="5"/>
        <v>200</v>
      </c>
      <c r="E229" s="73">
        <v>64</v>
      </c>
      <c r="F229" s="73">
        <v>136</v>
      </c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6" customFormat="1" ht="12.75" customHeight="1">
      <c r="A230" s="122"/>
      <c r="B230" s="122"/>
      <c r="C230" s="119" t="s">
        <v>208</v>
      </c>
      <c r="D230" s="28">
        <f t="shared" si="5"/>
        <v>100</v>
      </c>
      <c r="E230" s="7">
        <v>32</v>
      </c>
      <c r="F230" s="7">
        <v>68</v>
      </c>
      <c r="G230" s="5"/>
      <c r="H230" s="5"/>
      <c r="I230" s="5"/>
      <c r="J230" s="5"/>
      <c r="K230" s="5"/>
      <c r="L230" s="5"/>
      <c r="M230" s="5"/>
      <c r="N230" s="5"/>
      <c r="O230" s="5"/>
    </row>
    <row r="231" spans="1:15" s="6" customFormat="1" ht="37.5" customHeight="1">
      <c r="A231" s="122"/>
      <c r="B231" s="122"/>
      <c r="C231" s="119" t="s">
        <v>209</v>
      </c>
      <c r="D231" s="28">
        <f t="shared" si="5"/>
        <v>300</v>
      </c>
      <c r="E231" s="34">
        <v>96</v>
      </c>
      <c r="F231" s="34">
        <v>204</v>
      </c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s="6" customFormat="1" ht="15.75" customHeight="1">
      <c r="A232" s="122">
        <v>75</v>
      </c>
      <c r="B232" s="122">
        <v>765</v>
      </c>
      <c r="C232" s="36" t="s">
        <v>67</v>
      </c>
      <c r="D232" s="51">
        <f t="shared" si="5"/>
        <v>500</v>
      </c>
      <c r="E232" s="5">
        <f>SUM(E233:E233)</f>
        <v>160</v>
      </c>
      <c r="F232" s="5">
        <f>SUM(F233:F233)</f>
        <v>340</v>
      </c>
      <c r="G232" s="74">
        <f>H232+I232</f>
        <v>309</v>
      </c>
      <c r="H232" s="74">
        <v>100</v>
      </c>
      <c r="I232" s="74">
        <v>209</v>
      </c>
      <c r="J232" s="74">
        <f>K232+L232</f>
        <v>316</v>
      </c>
      <c r="K232" s="74">
        <v>102</v>
      </c>
      <c r="L232" s="74">
        <v>214</v>
      </c>
      <c r="M232" s="74">
        <f>N232+O232</f>
        <v>318</v>
      </c>
      <c r="N232" s="74">
        <v>104</v>
      </c>
      <c r="O232" s="74">
        <v>214</v>
      </c>
    </row>
    <row r="233" spans="1:15" s="6" customFormat="1" ht="12.75" customHeight="1">
      <c r="A233" s="122"/>
      <c r="B233" s="122"/>
      <c r="C233" s="10" t="s">
        <v>210</v>
      </c>
      <c r="D233" s="28">
        <f t="shared" si="5"/>
        <v>500</v>
      </c>
      <c r="E233" s="34">
        <v>160</v>
      </c>
      <c r="F233" s="34">
        <v>340</v>
      </c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s="6" customFormat="1" ht="12.75" customHeight="1">
      <c r="A234" s="39">
        <v>76</v>
      </c>
      <c r="B234" s="39">
        <v>766</v>
      </c>
      <c r="C234" s="4" t="s">
        <v>68</v>
      </c>
      <c r="D234" s="43">
        <v>0</v>
      </c>
      <c r="E234" s="43">
        <v>0</v>
      </c>
      <c r="F234" s="43">
        <v>0</v>
      </c>
      <c r="G234" s="74">
        <f>H234+I234</f>
        <v>6</v>
      </c>
      <c r="H234" s="74">
        <v>2</v>
      </c>
      <c r="I234" s="74">
        <v>4</v>
      </c>
      <c r="J234" s="74">
        <f>K234+L234</f>
        <v>6</v>
      </c>
      <c r="K234" s="46">
        <v>2</v>
      </c>
      <c r="L234" s="74">
        <v>4</v>
      </c>
      <c r="M234" s="74">
        <f>N234+O234</f>
        <v>6</v>
      </c>
      <c r="N234" s="46">
        <v>2</v>
      </c>
      <c r="O234" s="74">
        <v>4</v>
      </c>
    </row>
    <row r="235" spans="1:15" s="6" customFormat="1" ht="12.75" customHeight="1">
      <c r="A235" s="121">
        <v>77</v>
      </c>
      <c r="B235" s="122">
        <v>767</v>
      </c>
      <c r="C235" s="55" t="s">
        <v>69</v>
      </c>
      <c r="D235" s="5">
        <f>SUM(D236:D236)</f>
        <v>50</v>
      </c>
      <c r="E235" s="5">
        <f>SUM(E236:E236)</f>
        <v>16</v>
      </c>
      <c r="F235" s="5">
        <f>SUM(F236:F236)</f>
        <v>34</v>
      </c>
      <c r="G235" s="74">
        <f>H235+I235</f>
        <v>247</v>
      </c>
      <c r="H235" s="74">
        <v>80</v>
      </c>
      <c r="I235" s="74">
        <v>167</v>
      </c>
      <c r="J235" s="74">
        <f>K235+L235</f>
        <v>253</v>
      </c>
      <c r="K235" s="74">
        <v>82</v>
      </c>
      <c r="L235" s="74">
        <v>171</v>
      </c>
      <c r="M235" s="74">
        <f>N235+O235</f>
        <v>255</v>
      </c>
      <c r="N235" s="74">
        <v>84</v>
      </c>
      <c r="O235" s="74">
        <v>171</v>
      </c>
    </row>
    <row r="236" spans="1:15" s="6" customFormat="1" ht="30" customHeight="1">
      <c r="A236" s="121"/>
      <c r="B236" s="122"/>
      <c r="C236" s="111" t="s">
        <v>211</v>
      </c>
      <c r="D236" s="28">
        <f>E236+F236</f>
        <v>50</v>
      </c>
      <c r="E236" s="73">
        <f>128-112</f>
        <v>16</v>
      </c>
      <c r="F236" s="73">
        <f>272-238</f>
        <v>34</v>
      </c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s="6" customFormat="1" ht="12.75" customHeight="1">
      <c r="A237" s="121">
        <v>78</v>
      </c>
      <c r="B237" s="122">
        <v>768</v>
      </c>
      <c r="C237" s="55" t="s">
        <v>70</v>
      </c>
      <c r="D237" s="5">
        <f>SUM(D238:D238)</f>
        <v>100</v>
      </c>
      <c r="E237" s="5">
        <f>SUM(E238:E238)</f>
        <v>32</v>
      </c>
      <c r="F237" s="5">
        <f>SUM(F238:F238)</f>
        <v>68</v>
      </c>
      <c r="G237" s="74">
        <f>H237+I237</f>
        <v>62</v>
      </c>
      <c r="H237" s="74">
        <v>20</v>
      </c>
      <c r="I237" s="74">
        <v>42</v>
      </c>
      <c r="J237" s="74">
        <f>K237+L237</f>
        <v>63</v>
      </c>
      <c r="K237" s="74">
        <v>20</v>
      </c>
      <c r="L237" s="74">
        <v>43</v>
      </c>
      <c r="M237" s="74">
        <f>N237+O237</f>
        <v>63</v>
      </c>
      <c r="N237" s="74">
        <v>20</v>
      </c>
      <c r="O237" s="74">
        <v>43</v>
      </c>
    </row>
    <row r="238" spans="1:15" s="6" customFormat="1" ht="12.75" customHeight="1">
      <c r="A238" s="121"/>
      <c r="B238" s="122"/>
      <c r="C238" s="119" t="s">
        <v>213</v>
      </c>
      <c r="D238" s="28">
        <f>E238+F238</f>
        <v>100</v>
      </c>
      <c r="E238" s="18">
        <v>32</v>
      </c>
      <c r="F238" s="18">
        <v>68</v>
      </c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ht="12.75" customHeight="1">
      <c r="A239" s="139" t="s">
        <v>217</v>
      </c>
      <c r="B239" s="139"/>
      <c r="C239" s="139"/>
      <c r="D239" s="83">
        <f aca="true" t="shared" si="6" ref="D239:O239">D240-D13</f>
        <v>1832</v>
      </c>
      <c r="E239" s="83">
        <f t="shared" si="6"/>
        <v>482</v>
      </c>
      <c r="F239" s="83">
        <f t="shared" si="6"/>
        <v>1350</v>
      </c>
      <c r="G239" s="83">
        <f t="shared" si="6"/>
        <v>1223</v>
      </c>
      <c r="H239" s="83">
        <f t="shared" si="6"/>
        <v>334</v>
      </c>
      <c r="I239" s="83">
        <f t="shared" si="6"/>
        <v>889</v>
      </c>
      <c r="J239" s="83">
        <f t="shared" si="6"/>
        <v>1264.5</v>
      </c>
      <c r="K239" s="83">
        <f t="shared" si="6"/>
        <v>349</v>
      </c>
      <c r="L239" s="83">
        <f t="shared" si="6"/>
        <v>915.5</v>
      </c>
      <c r="M239" s="83">
        <f t="shared" si="6"/>
        <v>1275.5</v>
      </c>
      <c r="N239" s="83">
        <f t="shared" si="6"/>
        <v>360</v>
      </c>
      <c r="O239" s="83">
        <f t="shared" si="6"/>
        <v>915.5</v>
      </c>
    </row>
    <row r="240" spans="1:15" ht="12.75" customHeight="1">
      <c r="A240" s="139" t="s">
        <v>218</v>
      </c>
      <c r="B240" s="139"/>
      <c r="C240" s="139"/>
      <c r="D240" s="81">
        <v>26912</v>
      </c>
      <c r="E240" s="81">
        <v>8507</v>
      </c>
      <c r="F240" s="81">
        <v>18405</v>
      </c>
      <c r="G240" s="82">
        <f>H240+I240</f>
        <v>17171</v>
      </c>
      <c r="H240" s="82">
        <v>5494</v>
      </c>
      <c r="I240" s="82">
        <v>11677</v>
      </c>
      <c r="J240" s="82">
        <f>K240+L240</f>
        <v>17600</v>
      </c>
      <c r="K240" s="82">
        <v>5628</v>
      </c>
      <c r="L240" s="82">
        <v>11972</v>
      </c>
      <c r="M240" s="82">
        <f>N240+O240</f>
        <v>17730</v>
      </c>
      <c r="N240" s="82">
        <v>5758</v>
      </c>
      <c r="O240" s="82">
        <v>11972</v>
      </c>
    </row>
    <row r="241" ht="12.75" customHeight="1"/>
    <row r="242" ht="12.75" customHeight="1"/>
    <row r="243" spans="1:15" ht="12.75" customHeight="1">
      <c r="A243" s="140" t="s">
        <v>247</v>
      </c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</row>
    <row r="244" spans="1:15" ht="12.75" customHeight="1">
      <c r="A244" s="140" t="s">
        <v>246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sheetProtection/>
  <mergeCells count="165">
    <mergeCell ref="A243:O243"/>
    <mergeCell ref="A244:O244"/>
    <mergeCell ref="B115:B116"/>
    <mergeCell ref="A115:A116"/>
    <mergeCell ref="A235:A236"/>
    <mergeCell ref="B235:B236"/>
    <mergeCell ref="A237:A238"/>
    <mergeCell ref="B237:B238"/>
    <mergeCell ref="A217:A219"/>
    <mergeCell ref="B217:B219"/>
    <mergeCell ref="A239:C239"/>
    <mergeCell ref="A240:C240"/>
    <mergeCell ref="A225:A226"/>
    <mergeCell ref="B225:B226"/>
    <mergeCell ref="A227:A231"/>
    <mergeCell ref="B227:B231"/>
    <mergeCell ref="A232:A233"/>
    <mergeCell ref="B232:B233"/>
    <mergeCell ref="A223:A224"/>
    <mergeCell ref="B223:B224"/>
    <mergeCell ref="A206:A207"/>
    <mergeCell ref="B206:B207"/>
    <mergeCell ref="A208:A213"/>
    <mergeCell ref="B208:B213"/>
    <mergeCell ref="A215:A216"/>
    <mergeCell ref="B215:B216"/>
    <mergeCell ref="A220:A222"/>
    <mergeCell ref="B220:B222"/>
    <mergeCell ref="A199:A200"/>
    <mergeCell ref="B199:B200"/>
    <mergeCell ref="A201:A203"/>
    <mergeCell ref="B201:B203"/>
    <mergeCell ref="A204:A205"/>
    <mergeCell ref="B204:B205"/>
    <mergeCell ref="A190:A193"/>
    <mergeCell ref="B190:B193"/>
    <mergeCell ref="A194:A196"/>
    <mergeCell ref="B194:B196"/>
    <mergeCell ref="A197:A198"/>
    <mergeCell ref="B197:B198"/>
    <mergeCell ref="A181:A182"/>
    <mergeCell ref="B181:B182"/>
    <mergeCell ref="A183:A186"/>
    <mergeCell ref="B183:B186"/>
    <mergeCell ref="A187:A189"/>
    <mergeCell ref="B187:B189"/>
    <mergeCell ref="A171:A172"/>
    <mergeCell ref="B171:B172"/>
    <mergeCell ref="A173:A176"/>
    <mergeCell ref="B173:B176"/>
    <mergeCell ref="A177:A180"/>
    <mergeCell ref="B177:B180"/>
    <mergeCell ref="A162:A165"/>
    <mergeCell ref="B162:B165"/>
    <mergeCell ref="A166:A167"/>
    <mergeCell ref="B166:B167"/>
    <mergeCell ref="A168:A170"/>
    <mergeCell ref="B168:B170"/>
    <mergeCell ref="A147:A155"/>
    <mergeCell ref="B147:B155"/>
    <mergeCell ref="A156:A158"/>
    <mergeCell ref="B156:B158"/>
    <mergeCell ref="A159:A161"/>
    <mergeCell ref="B159:B161"/>
    <mergeCell ref="A138:A139"/>
    <mergeCell ref="B138:B139"/>
    <mergeCell ref="A140:A141"/>
    <mergeCell ref="B140:B141"/>
    <mergeCell ref="A142:A146"/>
    <mergeCell ref="B142:B146"/>
    <mergeCell ref="A130:A132"/>
    <mergeCell ref="B130:B132"/>
    <mergeCell ref="A133:A134"/>
    <mergeCell ref="B133:B134"/>
    <mergeCell ref="A135:A137"/>
    <mergeCell ref="B135:B137"/>
    <mergeCell ref="A117:A119"/>
    <mergeCell ref="B117:B119"/>
    <mergeCell ref="A120:A121"/>
    <mergeCell ref="B120:B121"/>
    <mergeCell ref="A122:A129"/>
    <mergeCell ref="B122:B129"/>
    <mergeCell ref="A106:A107"/>
    <mergeCell ref="B106:B107"/>
    <mergeCell ref="A108:A109"/>
    <mergeCell ref="B108:B109"/>
    <mergeCell ref="A112:A114"/>
    <mergeCell ref="B112:B114"/>
    <mergeCell ref="A98:A99"/>
    <mergeCell ref="B98:B99"/>
    <mergeCell ref="A100:A103"/>
    <mergeCell ref="B100:B103"/>
    <mergeCell ref="A104:A105"/>
    <mergeCell ref="B104:B105"/>
    <mergeCell ref="A88:A89"/>
    <mergeCell ref="B88:B89"/>
    <mergeCell ref="A90:A91"/>
    <mergeCell ref="B90:B91"/>
    <mergeCell ref="A92:A97"/>
    <mergeCell ref="B92:B97"/>
    <mergeCell ref="A80:A82"/>
    <mergeCell ref="B80:B82"/>
    <mergeCell ref="A83:A85"/>
    <mergeCell ref="B83:B85"/>
    <mergeCell ref="A86:A87"/>
    <mergeCell ref="B86:B87"/>
    <mergeCell ref="A72:A74"/>
    <mergeCell ref="B72:B74"/>
    <mergeCell ref="A75:A77"/>
    <mergeCell ref="B75:B77"/>
    <mergeCell ref="A78:A79"/>
    <mergeCell ref="B78:B79"/>
    <mergeCell ref="A61:A62"/>
    <mergeCell ref="B61:B62"/>
    <mergeCell ref="A63:A69"/>
    <mergeCell ref="B63:B69"/>
    <mergeCell ref="A70:A71"/>
    <mergeCell ref="B70:B71"/>
    <mergeCell ref="A54:A55"/>
    <mergeCell ref="B54:B55"/>
    <mergeCell ref="A56:A58"/>
    <mergeCell ref="B56:B58"/>
    <mergeCell ref="A59:A60"/>
    <mergeCell ref="B59:B60"/>
    <mergeCell ref="A45:A46"/>
    <mergeCell ref="B45:B46"/>
    <mergeCell ref="A49:A51"/>
    <mergeCell ref="B49:B51"/>
    <mergeCell ref="A52:A53"/>
    <mergeCell ref="B52:B53"/>
    <mergeCell ref="A38:A39"/>
    <mergeCell ref="B38:B39"/>
    <mergeCell ref="A40:A42"/>
    <mergeCell ref="B40:B42"/>
    <mergeCell ref="A43:A44"/>
    <mergeCell ref="B43:B44"/>
    <mergeCell ref="A24:A28"/>
    <mergeCell ref="B24:B28"/>
    <mergeCell ref="A29:A31"/>
    <mergeCell ref="B29:B31"/>
    <mergeCell ref="A32:A37"/>
    <mergeCell ref="B32:B37"/>
    <mergeCell ref="A13:C13"/>
    <mergeCell ref="A14:A16"/>
    <mergeCell ref="B14:B16"/>
    <mergeCell ref="A18:A19"/>
    <mergeCell ref="B18:B19"/>
    <mergeCell ref="A22:A23"/>
    <mergeCell ref="B22:B23"/>
    <mergeCell ref="G11:G12"/>
    <mergeCell ref="H11:I11"/>
    <mergeCell ref="J11:J12"/>
    <mergeCell ref="K11:L11"/>
    <mergeCell ref="M11:M12"/>
    <mergeCell ref="N11:O11"/>
    <mergeCell ref="M1:O1"/>
    <mergeCell ref="M2:O2"/>
    <mergeCell ref="A6:O6"/>
    <mergeCell ref="A8:O8"/>
    <mergeCell ref="N10:O10"/>
    <mergeCell ref="A11:A12"/>
    <mergeCell ref="B11:B12"/>
    <mergeCell ref="C11:C12"/>
    <mergeCell ref="D11:D12"/>
    <mergeCell ref="E11:F11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astoica</dc:creator>
  <cp:keywords/>
  <dc:description/>
  <cp:lastModifiedBy> </cp:lastModifiedBy>
  <cp:lastPrinted>2014-01-31T11:06:37Z</cp:lastPrinted>
  <dcterms:created xsi:type="dcterms:W3CDTF">2010-03-01T08:57:30Z</dcterms:created>
  <dcterms:modified xsi:type="dcterms:W3CDTF">2014-02-03T12:44:15Z</dcterms:modified>
  <cp:category/>
  <cp:version/>
  <cp:contentType/>
  <cp:contentStatus/>
</cp:coreProperties>
</file>