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26" yWindow="195" windowWidth="19320" windowHeight="12330" tabRatio="612" firstSheet="1" activeTab="1"/>
  </bookViews>
  <sheets>
    <sheet name="repartizare programe (2)" sheetId="1" state="hidden" r:id="rId1"/>
    <sheet name="programe" sheetId="2" r:id="rId2"/>
  </sheets>
  <definedNames>
    <definedName name="_xlnm.Print_Titles" localSheetId="1">'programe'!$8:$9</definedName>
  </definedNames>
  <calcPr fullCalcOnLoad="1"/>
</workbook>
</file>

<file path=xl/sharedStrings.xml><?xml version="1.0" encoding="utf-8"?>
<sst xmlns="http://schemas.openxmlformats.org/spreadsheetml/2006/main" count="417" uniqueCount="307">
  <si>
    <t>CONSILIUL JUDEŢEAN ARAD</t>
  </si>
  <si>
    <t>Cod</t>
  </si>
  <si>
    <t>TOTAL</t>
  </si>
  <si>
    <t>MUNICIPIUL ARAD</t>
  </si>
  <si>
    <t>CURTICI</t>
  </si>
  <si>
    <t>INEU</t>
  </si>
  <si>
    <t>LIPOVA</t>
  </si>
  <si>
    <t>NĂDLAC</t>
  </si>
  <si>
    <t>PÂNCOTA</t>
  </si>
  <si>
    <t>PECICA</t>
  </si>
  <si>
    <t>SÂNTANA</t>
  </si>
  <si>
    <t>SEBIŞ</t>
  </si>
  <si>
    <t>ALMAŞ</t>
  </si>
  <si>
    <t>APATEU</t>
  </si>
  <si>
    <t>ARCHIŞ</t>
  </si>
  <si>
    <t>BATA</t>
  </si>
  <si>
    <t>BELIU</t>
  </si>
  <si>
    <t>BIRCHIŞ</t>
  </si>
  <si>
    <t>BÂRSA</t>
  </si>
  <si>
    <t>BÂRZAVA</t>
  </si>
  <si>
    <t>BOCSIG</t>
  </si>
  <si>
    <t>BRAZII</t>
  </si>
  <si>
    <t>BUTENI</t>
  </si>
  <si>
    <t>CĂRAND</t>
  </si>
  <si>
    <t>CERMEI</t>
  </si>
  <si>
    <t>CHISINDIA</t>
  </si>
  <si>
    <t>CONOP</t>
  </si>
  <si>
    <t>COVĂSÂNŢ</t>
  </si>
  <si>
    <t>DEZNA</t>
  </si>
  <si>
    <t>DIECI</t>
  </si>
  <si>
    <t>DOROBANŢI</t>
  </si>
  <si>
    <t>FÂNTÂNELE</t>
  </si>
  <si>
    <t>FELNAC</t>
  </si>
  <si>
    <t>FRUMUŞENI</t>
  </si>
  <si>
    <t>GHIOROC</t>
  </si>
  <si>
    <t>GURAHONŢ</t>
  </si>
  <si>
    <t>HĂLMAGIU</t>
  </si>
  <si>
    <t>HĂLMĂGEL</t>
  </si>
  <si>
    <t>HĂŞMAŞ</t>
  </si>
  <si>
    <t>IRATOŞU</t>
  </si>
  <si>
    <t>LIVADA</t>
  </si>
  <si>
    <t>MACEA</t>
  </si>
  <si>
    <t>MIŞCA</t>
  </si>
  <si>
    <t>MONEASA</t>
  </si>
  <si>
    <t>OLARI</t>
  </si>
  <si>
    <t>PĂULIŞ</t>
  </si>
  <si>
    <t>PEREGU MARE</t>
  </si>
  <si>
    <t>PETRIŞ</t>
  </si>
  <si>
    <t xml:space="preserve"> PILU</t>
  </si>
  <si>
    <t>PLEŞCUŢA</t>
  </si>
  <si>
    <t>SĂVÂRŞIN</t>
  </si>
  <si>
    <t>SECUSIGIU</t>
  </si>
  <si>
    <t>SEMLAC</t>
  </si>
  <si>
    <t>SINTEA MARE</t>
  </si>
  <si>
    <t>ŞAGU</t>
  </si>
  <si>
    <t>ŞEITIN</t>
  </si>
  <si>
    <t>ŞEPREUŞ</t>
  </si>
  <si>
    <t>ŞICULA</t>
  </si>
  <si>
    <t>ŞIRIA</t>
  </si>
  <si>
    <t>ŞIŞTAROVĂŢ</t>
  </si>
  <si>
    <t>ŞOFRONEA</t>
  </si>
  <si>
    <t>TAUŢ</t>
  </si>
  <si>
    <t>TÂRNOVA</t>
  </si>
  <si>
    <t>USUSĂU</t>
  </si>
  <si>
    <t>VĂRĂDIA DE MUREŞ</t>
  </si>
  <si>
    <t>VÂRFURILE</t>
  </si>
  <si>
    <t>ZĂBRANI</t>
  </si>
  <si>
    <t>ZĂDĂRENI</t>
  </si>
  <si>
    <t>ZĂRAND</t>
  </si>
  <si>
    <t>ZERIND</t>
  </si>
  <si>
    <t>ZIMANDU NOU</t>
  </si>
  <si>
    <t>VLADIMIRESCU</t>
  </si>
  <si>
    <t>SOCODOR</t>
  </si>
  <si>
    <t>CHISINEU CRIŞ</t>
  </si>
  <si>
    <t>ŞIMAND</t>
  </si>
  <si>
    <t>IGNEȘTI</t>
  </si>
  <si>
    <t>SELEUȘ</t>
  </si>
  <si>
    <t>ȘILINDIA</t>
  </si>
  <si>
    <t>VINGA</t>
  </si>
  <si>
    <t>CRAIVA</t>
  </si>
  <si>
    <t>GRANICERI</t>
  </si>
  <si>
    <t>Denumirea completă a proiectului de infrastructură pentru care se solicită cofinanţare</t>
  </si>
  <si>
    <t>Sume alocate din TVA pt.echilibrarea bug. locale</t>
  </si>
  <si>
    <t>Sume alocate din cote defalcate din impozitul pe venit</t>
  </si>
  <si>
    <t>din care:</t>
  </si>
  <si>
    <t>Total estimari 2015</t>
  </si>
  <si>
    <t>Total estimari 2016</t>
  </si>
  <si>
    <t>Nr       crt</t>
  </si>
  <si>
    <t>Total repartizat 2014</t>
  </si>
  <si>
    <t>Total estimari 2017</t>
  </si>
  <si>
    <t>Reabilitare străzi urbane în orașul Ineu</t>
  </si>
  <si>
    <t>Reabilitare si modernizare străzi în orașul Lipova</t>
  </si>
  <si>
    <t>Refacere și extindere Parc Central</t>
  </si>
  <si>
    <t>Reabilitare ștrand din orașul Nadlac</t>
  </si>
  <si>
    <t>Amenajare rigole pluviale Pâncota şi Măderat</t>
  </si>
  <si>
    <t>Amenajare piste de biciclete în oraș Pâncota</t>
  </si>
  <si>
    <t>Modernizare Zona Juncanu -Sala sport</t>
  </si>
  <si>
    <t>Modernizare si reabilitare teren sintetic minifotbal</t>
  </si>
  <si>
    <t>Amenajare trotuare în orașul Sântana</t>
  </si>
  <si>
    <t>Casa de cultura</t>
  </si>
  <si>
    <t>Pod peste valea Dezna</t>
  </si>
  <si>
    <t>Asfaltare strazi</t>
  </si>
  <si>
    <t>Asfaltare străzi</t>
  </si>
  <si>
    <t>Modernizare străzi în 
comuna Apateu , localitățile
Apateu, Berechiu și Moțiori</t>
  </si>
  <si>
    <t>Amenajare Centrul Civic localitatea  Archiș</t>
  </si>
  <si>
    <t xml:space="preserve">Construcție de Alei Pietonale  cu pavaj </t>
  </si>
  <si>
    <t>Modernizare Dispensar Medical</t>
  </si>
  <si>
    <t>Îmbunătățire rețele străzi din comuna Beliu etapa III</t>
  </si>
  <si>
    <t>Asfaltare străzi în comuna Birchiș</t>
  </si>
  <si>
    <t>Modernizare străzi în comuna Bârsa, localitățile Bârsa, Aldești și Voivodeni</t>
  </si>
  <si>
    <t>Reabilitare drumuri şi străzi</t>
  </si>
  <si>
    <t>Modernizare străzi localitatea Răpsig</t>
  </si>
  <si>
    <t>Modernizare parc și trotuare în Secaș, comuna Brazii</t>
  </si>
  <si>
    <t>Modernizare DC 55A Buceava-Șoimuș</t>
  </si>
  <si>
    <t>Modernizare drum agricol de exploatare în comuna Brazii</t>
  </si>
  <si>
    <t>Modernizare străzi în comuna Brazii</t>
  </si>
  <si>
    <t>Reabilitare podeț localitatea Iacobini</t>
  </si>
  <si>
    <t>Reparații trotuare Mădrigești</t>
  </si>
  <si>
    <t>Centru de informare și promovare turistică Buteni</t>
  </si>
  <si>
    <t>Stație tratare apă</t>
  </si>
  <si>
    <t>Modernizare străzi prin asfaltare</t>
  </si>
  <si>
    <t>Canalizare</t>
  </si>
  <si>
    <t>Construcție sală multifuncțională în Chisindia</t>
  </si>
  <si>
    <t>Reabilitarea și extinderea Școlilor și Grădinițelor</t>
  </si>
  <si>
    <t>Reabilitarea și extinderea Căminelor</t>
  </si>
  <si>
    <t>Reabilitare școală</t>
  </si>
  <si>
    <t>Construire cămin cultural Slatina de Criș</t>
  </si>
  <si>
    <t>Încălzire centrală la școala generală Dieci</t>
  </si>
  <si>
    <t>Construire (pavare) trotuare</t>
  </si>
  <si>
    <t>Infiintare spatiu de joaca pentru copii</t>
  </si>
  <si>
    <t>Modernizare teren sport si curte Scoala Gimnaziala "Pater Godo Mihaly"Dorobanti</t>
  </si>
  <si>
    <t>Reabilitare iluminat public</t>
  </si>
  <si>
    <t>Reparații capitale și dotări la căminul cultural din Dorobanți</t>
  </si>
  <si>
    <t>Întocmire P.U.G. comuna Fântânele</t>
  </si>
  <si>
    <t>Construire grădiniță în Felnac</t>
  </si>
  <si>
    <t>Amenajare trotuare</t>
  </si>
  <si>
    <t>Asfaltare străzi în comuna Felnac</t>
  </si>
  <si>
    <t>Lucrări reabilitare piață publică</t>
  </si>
  <si>
    <t>Amenajare strazi in localitatile Graniceri si Siclau, comuna Graniceri-OG 28</t>
  </si>
  <si>
    <t>Delegarea  gestiunii de  concesionare  a  sistemului   de  iluminat public în  comuna  Hălmagiu</t>
  </si>
  <si>
    <t>Reabilitare  termică și  reparații  sediu  Primăria  Hălmagiu</t>
  </si>
  <si>
    <t>Amenajare strǎzi secundare ȋn loc. Hǎșmaș, L= 1.1 km</t>
  </si>
  <si>
    <t>Construire trotuare în Comuna Ignești</t>
  </si>
  <si>
    <t>Modernizare Cămin Cultural Iratoșu</t>
  </si>
  <si>
    <t>Amenajare curte cu parcare si iluminat-Camin Cult.Iratosu</t>
  </si>
  <si>
    <t>Modernizare Cămin Cultural Variașu Mare</t>
  </si>
  <si>
    <t>Modernizare bază sportivă Iratosu</t>
  </si>
  <si>
    <t>Construit stație de autobuz și amenajat cu pavele</t>
  </si>
  <si>
    <t>Modernizare trotuare Iratoșu-Variașu Mare</t>
  </si>
  <si>
    <t>Pietruire străzi secundare Iratoșu-Variașu Mare</t>
  </si>
  <si>
    <t>Asfaltare străzi comuna Livada</t>
  </si>
  <si>
    <t>Finalizare cămin cultural</t>
  </si>
  <si>
    <t>Capela Vânători</t>
  </si>
  <si>
    <t xml:space="preserve">Modernizare străzi </t>
  </si>
  <si>
    <t>Reparații capitale sediu primărie</t>
  </si>
  <si>
    <t>Asfaltare străzi comuna Olari</t>
  </si>
  <si>
    <t>Modernizare străzi în comuna Păuliş, localităţile Păuliş şi Sîmbăteni</t>
  </si>
  <si>
    <t>Extindere zona locuinţe Sîmbăteni- proiect şi execuţie alimentare cu apă</t>
  </si>
  <si>
    <t>Reabilitare şcoala Gimnazială cls. I-VIII Păuliş, jud.Arad</t>
  </si>
  <si>
    <t>Reabilitare Cămin cultural Păuliș</t>
  </si>
  <si>
    <t>Pietruire străzi în localitățiile Peregu Mare și Peregu Mic</t>
  </si>
  <si>
    <t>Reabiltarea iluminatului public în localitatea Peregu Mare și Peregu Mic</t>
  </si>
  <si>
    <t>Amenajarea teren de sport cu suprafață sintetică în localitatea Peregu Mic</t>
  </si>
  <si>
    <t>Reparații capitale la sediul primăriei din Peregu Mare</t>
  </si>
  <si>
    <t>Modernizare străzi în comuna Peregu Mare,județul Arad</t>
  </si>
  <si>
    <t>Grup social școală Petriș</t>
  </si>
  <si>
    <t>Reabilitare sediu primărie</t>
  </si>
  <si>
    <t>Modernizare străzi</t>
  </si>
  <si>
    <t>Modernizare străzi Pleșcuța</t>
  </si>
  <si>
    <t>Modernizare grup sanitar cămin cultural Pleșcuța</t>
  </si>
  <si>
    <t>Modernizare străzi Gura Văii</t>
  </si>
  <si>
    <t>Construire gradinita localitatea Savarsin</t>
  </si>
  <si>
    <t>Drumuri de acces și platformă parcare centru civic</t>
  </si>
  <si>
    <t>Extindere și modernizare cămin cultural</t>
  </si>
  <si>
    <t>Constructie Scoala Noua cls. I-IV Sagu</t>
  </si>
  <si>
    <t>Amenajare teren sintetic sport</t>
  </si>
  <si>
    <t>Reparație Școala gimnazială St.Bozian</t>
  </si>
  <si>
    <t>Modernizare strada nr.1 Șilindia</t>
  </si>
  <si>
    <t>Asfaltare și pietruire drumuri</t>
  </si>
  <si>
    <t>Amenajare parc central Șiria</t>
  </si>
  <si>
    <t>Pietruire străzi</t>
  </si>
  <si>
    <t>Modernizare iluminat public comuna Tauț</t>
  </si>
  <si>
    <t>Reabilitare cămin cultural Minișu de Sus</t>
  </si>
  <si>
    <t>Modernizare piață agroalimentară comuna Tauț</t>
  </si>
  <si>
    <t>Reabilitare primărie</t>
  </si>
  <si>
    <t>Reabilitare școală generală Tauț</t>
  </si>
  <si>
    <t>Modernizare străzi în comuna Vărădia de Mures</t>
  </si>
  <si>
    <t>Amenajare piste pentru biciclete</t>
  </si>
  <si>
    <t>Alimentare cu apă ăn localitatea Chesinț, comuna Zăbrani</t>
  </si>
  <si>
    <t>Lucrări de renovare a diepnsarului local Naudorf</t>
  </si>
  <si>
    <t>Cămin cultural Chesinț</t>
  </si>
  <si>
    <t>Canalizare menajeră în localitatea Zăbrani, cu evacuare in stația de epurare a orașului Lipova</t>
  </si>
  <si>
    <t>Rețea canalizare comuna Zădăreni</t>
  </si>
  <si>
    <t>Modernizare străzi în loalitatea. Zerind și Iermata Neagră</t>
  </si>
  <si>
    <t>Asfaltare străzi Aluniș 2,6 km și Frumușeni 4,6 km</t>
  </si>
  <si>
    <t>Asfaltare străzi localitatea Zimandu Nou</t>
  </si>
  <si>
    <t>SF+PT  și reabilitare Scoala nr.2 Pecica</t>
  </si>
  <si>
    <t>Sumă nerepartizată</t>
  </si>
  <si>
    <t>Total sume</t>
  </si>
  <si>
    <t>SITUAȚIA</t>
  </si>
  <si>
    <t>mii lei</t>
  </si>
  <si>
    <t xml:space="preserve">Denumirea completă a proiectului de infrastructură </t>
  </si>
  <si>
    <t>repartizării către bugetele locale a cotei de 20% din sumele alocate din TVA pentru echilibrarea bugetelor locale și a sumelor defalcate din impozitul pe venit destinate susținerii programelor de dezvoltare locală și a proiectelor de infrastructură care necesită cofinanțare locală pe anul 2014 precum și a sumelor estimate pentru anii 2015-2017</t>
  </si>
  <si>
    <t>Modernizare drum comunal DC 10 Hǎșmaș - Clit , L=2.2 km</t>
  </si>
  <si>
    <t>Lucrări de întreținere străzi interioare existente,în comuna Secusigiu</t>
  </si>
  <si>
    <t>Amenajare trotuare în cele 4 localități</t>
  </si>
  <si>
    <t>Construire rețea de canalizare a apelor uzate menajere și statie de epurare</t>
  </si>
  <si>
    <t>Construire sistem centralizat de alimentare cu apă potabilă</t>
  </si>
  <si>
    <t>Modernizare strada 22 - 23 Șagu</t>
  </si>
  <si>
    <t>Modernizare străzi în comuna Șepreus, județul Arad</t>
  </si>
  <si>
    <t>Pietruire drum Șepreus-Satu Nou</t>
  </si>
  <si>
    <t>Reparații capitale Școla Generală nr. 182</t>
  </si>
  <si>
    <t>Reabilitare sediu primarie comuna Șicula</t>
  </si>
  <si>
    <t>Pietruire străzi in comuna Șicula L = 7,5 km</t>
  </si>
  <si>
    <t>Cofinantare "Refacere si modernizare infrastructură rutieră în comuna Ususău, DC 86 Bruznic, Zabalt - Bruznic - Bara - parte neeligibilă</t>
  </si>
  <si>
    <t xml:space="preserve">Documentație tehnică-Modernizare DC 72 </t>
  </si>
  <si>
    <t>Amenajare 500 ml drum acces Zona Industrială Sânpaul</t>
  </si>
  <si>
    <t>Modernizare străzi în comuna Hălmăgel</t>
  </si>
  <si>
    <t>Poduri și podețe stradale în intravilan</t>
  </si>
  <si>
    <t>Trotuare stradale pavate centru civic Adea</t>
  </si>
  <si>
    <t>Întreținere și reparații străzi</t>
  </si>
  <si>
    <t>Construire capelă mortuară Vinga</t>
  </si>
  <si>
    <t>Reparații clădire nr,269</t>
  </si>
  <si>
    <t>Amenajare împrejmuire teren multifuncțional în localitatea Peregu Mic</t>
  </si>
  <si>
    <t>Lucrări de execuție trotuare în cimitirul din comuna Peregu Mare</t>
  </si>
  <si>
    <t>Modernizare străzi în comuna Bârsa</t>
  </si>
  <si>
    <t>Amenajare intersecții semaforizate</t>
  </si>
  <si>
    <t>Modernizare DC Lazuri, L=2,9 km</t>
  </si>
  <si>
    <t>Reabilitare liceu Ion Creangă, etajare corp B și extindere cu un corp D</t>
  </si>
  <si>
    <t>Îmbunătățirea și dezvoltarea infrastructurii agricole prin modernizarea drumurilor de exploatare în comuna Zerind</t>
  </si>
  <si>
    <t>Reparații drum Ineu-Tămand</t>
  </si>
  <si>
    <t>Drumuri și alte suprafețe pietruite - Dealul Viilor</t>
  </si>
  <si>
    <t>Balastare drumri în orașul Ineu str.Daciei</t>
  </si>
  <si>
    <t>Reabilitare retele de strazi din orasul Nadlac</t>
  </si>
  <si>
    <t>Modenizare Cladirea mica Scoala 2</t>
  </si>
  <si>
    <t>Amenajare strazi si drumuri  locale marginale in orasul Santana     (localitatea Santana) - etapa II  - FAZA I - PIETRUIRE</t>
  </si>
  <si>
    <t>Asfaltări străzi</t>
  </si>
  <si>
    <t>Modernizare străzi comuna Almaș, 8 Cil, 6 Rădești</t>
  </si>
  <si>
    <t>Reabilitare cămin cultural Bata</t>
  </si>
  <si>
    <t>“Modernizare  DC 9 SECACI- MĂRĂUŞ 1,39 km, străzi în localitatea Beliu, Secaci jud. Arad”</t>
  </si>
  <si>
    <t>„Reabilitare DC 9 Tăgădău-Bochia, Etapa II, L=2,993 km., comuna Beliu, jud. Arad”</t>
  </si>
  <si>
    <t>Asfaltare strazi loc. Capalnas com. Birchis jud. Arad</t>
  </si>
  <si>
    <t>Modernizare iluminat public in comuna Buteni</t>
  </si>
  <si>
    <t>Reparatii capitale la cladirile scolilor din comuna Buteni</t>
  </si>
  <si>
    <t>Modernizare strazi in localitatea Buteni - Studiu de Fezabilitate</t>
  </si>
  <si>
    <t>Extindere retele de alimentare cu apa a loc.Buteni (PT)</t>
  </si>
  <si>
    <t>Reabilitarea drumurilor comunale in comuna Chisindia-costul creditului de garantare</t>
  </si>
  <si>
    <t>Alimentare cu apa comuna Chisindia</t>
  </si>
  <si>
    <t>Modernizare Școală generală Dieci</t>
  </si>
  <si>
    <t>Construire teren de minifotbal în Dieci</t>
  </si>
  <si>
    <t>Reparatii strazi</t>
  </si>
  <si>
    <t>Pavaj Parohia ortodoxă Frumușeni</t>
  </si>
  <si>
    <t>Construire grădiniță PP și PN Frumușeni</t>
  </si>
  <si>
    <t>Asfaltare tronson str.Ioan Buteanu</t>
  </si>
  <si>
    <t>Amenajare teren sport cu covor sintetic</t>
  </si>
  <si>
    <t>Modernizare piata  Halmagiu</t>
  </si>
  <si>
    <t>Reparatii sediu Primarie Ignesti</t>
  </si>
  <si>
    <t>Actualizare PUG</t>
  </si>
  <si>
    <t>Drum comunal DC 124 Satu Nou Șepreuș</t>
  </si>
  <si>
    <t>Reabilitarea,sala festiva Scoala gimnaziala Peregu Mare</t>
  </si>
  <si>
    <t>EXTINDERE RETEA APA POTABILA PILU</t>
  </si>
  <si>
    <t>Modernizare parcari in localitatea Seleus,Judetul Arad</t>
  </si>
  <si>
    <t>Modernizare DC 131 Țipar din intersecție cu DN 79 (0+030-3+617.60)</t>
  </si>
  <si>
    <t>Protecția mediului prin investiții în rețele de canalizare a apelor uzate și a stației de epurare în Socodor și Ketrgyhaza</t>
  </si>
  <si>
    <t>Reabilitare trotuare in localitatea Sagu, comuna Sagu, judetul Arad</t>
  </si>
  <si>
    <t>Reabilitare primărie (investiție birou secretar)</t>
  </si>
  <si>
    <t>Reabilitare termică Școala gimnazială Mihai Veliciu și extindere grupuri sanitare+centrală termică</t>
  </si>
  <si>
    <t>Infiiintare centru local de inf.Turistica loc.Taut</t>
  </si>
  <si>
    <t>Refacere si modernizare infraastructura rutiera in comuna Usuau, DC 86 Bruznic, Zabalt-Bruznic-Bara parte neeligibila</t>
  </si>
  <si>
    <t>INSTALATIE INCALZIRE CENTRALA LA SCOALA GIMNAZIALA "CRISTIAN HERBEI" VARADIA DE MURES</t>
  </si>
  <si>
    <t>Modernizare străzi în comuna      Vinga</t>
  </si>
  <si>
    <t>Imbunatatirea  si dezvoltarea infrastructurii agricole  prin modernizarea drumurilor de exploatare  in comuna Zerind, judetul Arad</t>
  </si>
  <si>
    <t>Construire Dispensar Uman in com. Zimandu Nou, jud. Arad</t>
  </si>
  <si>
    <t>Extindere, amenajare interioara Scoala Gimnaziala  Andrei Saguna, com. Zimandu Nou</t>
  </si>
  <si>
    <t>Reabilitare clădire Muzeul satului</t>
  </si>
  <si>
    <t>Reparații și amenajare curte interioară la sediul primăriei comunei Seleuș</t>
  </si>
  <si>
    <t>PREȘEDINTE,</t>
  </si>
  <si>
    <t>DIRECTOR EXECUTIV,</t>
  </si>
  <si>
    <t>SEF SERVICIU,</t>
  </si>
  <si>
    <t>Nicolae Ioțcu</t>
  </si>
  <si>
    <t>Ec.Gheorghina Ribovici</t>
  </si>
  <si>
    <t>Ec.Viorel Turjuc</t>
  </si>
  <si>
    <t>Construire drum legătură Csanadpalota-Nădlac</t>
  </si>
  <si>
    <t>Modernizare clădirea 140-142 Pecica</t>
  </si>
  <si>
    <t>Sume alocate din TVA pt.echili brarea bug. locale</t>
  </si>
  <si>
    <t>Electrificare zona noua de locuințe pentru tineri</t>
  </si>
  <si>
    <t>Reabilitare si reparatii străzi oraş Pâncota si sat Maderat</t>
  </si>
  <si>
    <t>Sistem semaforizare str.T.Vladimirescu -oraş Pâncota</t>
  </si>
  <si>
    <t>Modernizare DC 2 (Coroi - Craiva)km 9+600-11+600 ,  Comuna Craiva, Jud. Arad</t>
  </si>
  <si>
    <t>Reabilitare drum acces zona Vest – Felnac</t>
  </si>
  <si>
    <t xml:space="preserve">Anexa </t>
  </si>
  <si>
    <t>Lucrări de topografie pt. întocmire P.U.G .</t>
  </si>
  <si>
    <t>Modernizare DC 4 Siat - Rogoz -Mărăuş-Stoineşti-Ciunteşti</t>
  </si>
  <si>
    <t>Realizare alei din pavaj în localităţile Macea şi Sânmartin</t>
  </si>
  <si>
    <t>REDISTRIBUIRE</t>
  </si>
  <si>
    <t>Amenajare trotuare şi parcări în localitatea Chisindia</t>
  </si>
  <si>
    <t>Reparaţii străzile Decebal, Casa Armatei, Republicii- acces blocuri locuinţe</t>
  </si>
  <si>
    <t>ARIERATE</t>
  </si>
  <si>
    <t xml:space="preserve">Reparaţii curente prin împrejmuire drum acces la Staţia de tratare a apei potabile </t>
  </si>
  <si>
    <t>Reparaţii pod peste pârâul Valea Roşului Cărand</t>
  </si>
  <si>
    <t>Modernizare străzi în localităţile Felnac şi Călugăreni, com. Felnac, jud. Arad</t>
  </si>
  <si>
    <t>Asfaltare străzi localitatea Petriş</t>
  </si>
  <si>
    <t>Construire clădire şcoala general în com.Semlac, jud.Arad</t>
  </si>
  <si>
    <t>Reabilitare trotuare cu pavele în localitatea Ţipar</t>
  </si>
  <si>
    <t>Îmbunătăţirea serviciilor de bază în com. Şepreuş, jud. Arad</t>
  </si>
  <si>
    <t>Extindere rețele gaz în zonele noi de locuințe</t>
  </si>
  <si>
    <t>la Hotărârea nr. 266/12.12.2014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</si>
</sst>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0.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_-* #,##0.0\ _l_e_i_-;\-* #,##0.0\ _l_e_i_-;_-* &quot;-&quot;??\ _l_e_i_-;_-@_-"/>
    <numFmt numFmtId="180" formatCode="_-* #,##0\ _l_e_i_-;\-* #,##0\ _l_e_i_-;_-* &quot;-&quot;??\ _l_e_i_-;_-@_-"/>
    <numFmt numFmtId="181" formatCode="[$-418]d\ mmmm\ yyyy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00"/>
    <numFmt numFmtId="188" formatCode="0.0000"/>
    <numFmt numFmtId="189" formatCode="mmm/yyyy"/>
    <numFmt numFmtId="190" formatCode="_-* #,##0.00\ [$lei-418]_-;\-* #,##0.00\ [$lei-418]_-;_-* &quot;-&quot;??\ [$lei-418]_-;_-@_-"/>
    <numFmt numFmtId="191" formatCode="_-* #,##0.00\ _L_E_I_-;\-* #,##0.00\ _L_E_I_-;_-* &quot;-&quot;??\ _L_E_I_-;_-@_-"/>
    <numFmt numFmtId="192" formatCode="_-* #,##0.00\ [$lei-418]_-;\-* #,##0.00\ [$lei-418]_-;_-* \-??\ [$lei-418]_-;_-@_-"/>
    <numFmt numFmtId="193" formatCode="00000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173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58" applyNumberFormat="1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58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73" fontId="0" fillId="0" borderId="0" xfId="0" applyNumberFormat="1" applyFont="1" applyAlignment="1">
      <alignment/>
    </xf>
    <xf numFmtId="0" fontId="0" fillId="0" borderId="10" xfId="0" applyFont="1" applyBorder="1" applyAlignment="1">
      <alignment vertical="center"/>
    </xf>
    <xf numFmtId="3" fontId="0" fillId="0" borderId="10" xfId="42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vertical="center"/>
    </xf>
    <xf numFmtId="0" fontId="0" fillId="0" borderId="10" xfId="58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vertical="top"/>
    </xf>
    <xf numFmtId="0" fontId="5" fillId="0" borderId="10" xfId="60" applyBorder="1" applyAlignment="1">
      <alignment vertical="center"/>
      <protection/>
    </xf>
    <xf numFmtId="3" fontId="0" fillId="0" borderId="10" xfId="58" applyNumberFormat="1" applyFont="1" applyBorder="1" applyAlignment="1">
      <alignment horizontal="right" vertical="center"/>
      <protection/>
    </xf>
    <xf numFmtId="0" fontId="0" fillId="0" borderId="10" xfId="58" applyFont="1" applyBorder="1">
      <alignment/>
      <protection/>
    </xf>
    <xf numFmtId="0" fontId="4" fillId="0" borderId="10" xfId="0" applyFont="1" applyFill="1" applyBorder="1" applyAlignment="1">
      <alignment vertical="center" wrapText="1"/>
    </xf>
    <xf numFmtId="3" fontId="0" fillId="0" borderId="10" xfId="58" applyNumberFormat="1" applyFont="1" applyBorder="1" applyAlignment="1">
      <alignment horizontal="right" vertical="center" wrapText="1"/>
      <protection/>
    </xf>
    <xf numFmtId="3" fontId="0" fillId="0" borderId="10" xfId="58" applyNumberFormat="1" applyFont="1" applyBorder="1" applyAlignment="1">
      <alignment horizontal="center" vertical="center" wrapText="1"/>
      <protection/>
    </xf>
    <xf numFmtId="0" fontId="1" fillId="0" borderId="10" xfId="61" applyNumberFormat="1" applyFont="1" applyFill="1" applyBorder="1" applyAlignment="1">
      <alignment horizontal="center" vertical="top"/>
      <protection/>
    </xf>
    <xf numFmtId="0" fontId="1" fillId="0" borderId="10" xfId="61" applyFont="1" applyFill="1" applyBorder="1" applyAlignment="1">
      <alignment horizontal="center" vertical="top"/>
      <protection/>
    </xf>
    <xf numFmtId="3" fontId="0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/>
    </xf>
    <xf numFmtId="3" fontId="0" fillId="0" borderId="10" xfId="58" applyNumberFormat="1" applyFont="1" applyBorder="1" applyAlignment="1">
      <alignment horizontal="right" vertical="center" wrapText="1"/>
      <protection/>
    </xf>
    <xf numFmtId="3" fontId="1" fillId="0" borderId="10" xfId="61" applyNumberFormat="1" applyFont="1" applyFill="1" applyBorder="1" applyAlignment="1">
      <alignment horizontal="right" vertical="center"/>
      <protection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wrapText="1"/>
    </xf>
    <xf numFmtId="190" fontId="46" fillId="0" borderId="10" xfId="0" applyNumberFormat="1" applyFont="1" applyFill="1" applyBorder="1" applyAlignment="1">
      <alignment vertical="center" wrapText="1"/>
    </xf>
    <xf numFmtId="0" fontId="1" fillId="0" borderId="10" xfId="61" applyFont="1" applyFill="1" applyBorder="1" applyAlignment="1">
      <alignment vertical="center" wrapText="1"/>
      <protection/>
    </xf>
    <xf numFmtId="0" fontId="1" fillId="0" borderId="10" xfId="61" applyFont="1" applyFill="1" applyBorder="1" applyAlignment="1">
      <alignment horizontal="left" vertical="center" wrapText="1"/>
      <protection/>
    </xf>
    <xf numFmtId="0" fontId="0" fillId="0" borderId="10" xfId="61" applyFont="1" applyFill="1" applyBorder="1" applyAlignment="1">
      <alignment vertic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vertical="center" wrapText="1"/>
    </xf>
    <xf numFmtId="0" fontId="0" fillId="0" borderId="10" xfId="58" applyFont="1" applyFill="1" applyBorder="1" applyAlignment="1">
      <alignment vertical="center" wrapText="1"/>
      <protection/>
    </xf>
    <xf numFmtId="0" fontId="0" fillId="0" borderId="10" xfId="58" applyNumberFormat="1" applyFont="1" applyFill="1" applyBorder="1" applyAlignment="1">
      <alignment vertical="center" wrapText="1"/>
      <protection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58" applyFont="1" applyFill="1" applyBorder="1" applyAlignment="1">
      <alignment wrapText="1"/>
      <protection/>
    </xf>
    <xf numFmtId="0" fontId="0" fillId="0" borderId="10" xfId="58" applyFont="1" applyFill="1" applyBorder="1" applyAlignment="1">
      <alignment vertical="center" wrapText="1"/>
      <protection/>
    </xf>
    <xf numFmtId="3" fontId="1" fillId="0" borderId="0" xfId="0" applyNumberFormat="1" applyFont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vertical="center"/>
    </xf>
    <xf numFmtId="3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 vertical="center"/>
    </xf>
    <xf numFmtId="3" fontId="0" fillId="0" borderId="10" xfId="61" applyNumberFormat="1" applyFont="1" applyFill="1" applyBorder="1" applyAlignment="1">
      <alignment vertical="center" wrapText="1"/>
      <protection/>
    </xf>
    <xf numFmtId="3" fontId="0" fillId="0" borderId="10" xfId="61" applyNumberFormat="1" applyFont="1" applyFill="1" applyBorder="1" applyAlignment="1">
      <alignment horizontal="left" vertical="center" wrapText="1"/>
      <protection/>
    </xf>
    <xf numFmtId="3" fontId="0" fillId="0" borderId="10" xfId="0" applyNumberForma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top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3" fontId="0" fillId="0" borderId="10" xfId="58" applyNumberFormat="1" applyFont="1" applyFill="1" applyBorder="1" applyAlignment="1">
      <alignment vertical="center" wrapText="1"/>
      <protection/>
    </xf>
    <xf numFmtId="3" fontId="46" fillId="0" borderId="10" xfId="0" applyNumberFormat="1" applyFont="1" applyFill="1" applyBorder="1" applyAlignment="1">
      <alignment vertical="center"/>
    </xf>
    <xf numFmtId="3" fontId="0" fillId="0" borderId="10" xfId="58" applyNumberFormat="1" applyFont="1" applyFill="1" applyBorder="1" applyAlignment="1">
      <alignment vertical="center"/>
      <protection/>
    </xf>
    <xf numFmtId="3" fontId="46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vertical="center"/>
    </xf>
    <xf numFmtId="3" fontId="48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3" fontId="1" fillId="0" borderId="0" xfId="59" applyNumberFormat="1" applyFont="1" applyBorder="1">
      <alignment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10" xfId="61" applyFont="1" applyFill="1" applyBorder="1" applyAlignment="1">
      <alignment horizontal="left" vertical="center" wrapText="1"/>
      <protection/>
    </xf>
    <xf numFmtId="3" fontId="48" fillId="0" borderId="10" xfId="0" applyNumberFormat="1" applyFont="1" applyFill="1" applyBorder="1" applyAlignment="1">
      <alignment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4" xfId="61" applyFont="1" applyFill="1" applyBorder="1" applyAlignment="1">
      <alignment horizontal="center" vertical="top"/>
      <protection/>
    </xf>
    <xf numFmtId="0" fontId="1" fillId="0" borderId="14" xfId="61" applyNumberFormat="1" applyFont="1" applyFill="1" applyBorder="1" applyAlignment="1">
      <alignment horizontal="center" vertical="top"/>
      <protection/>
    </xf>
    <xf numFmtId="0" fontId="1" fillId="33" borderId="0" xfId="0" applyFont="1" applyFill="1" applyAlignment="1">
      <alignment vertical="top"/>
    </xf>
    <xf numFmtId="0" fontId="1" fillId="34" borderId="0" xfId="0" applyFont="1" applyFill="1" applyAlignment="1">
      <alignment vertical="top"/>
    </xf>
    <xf numFmtId="182" fontId="1" fillId="0" borderId="10" xfId="0" applyNumberFormat="1" applyFont="1" applyFill="1" applyBorder="1" applyAlignment="1">
      <alignment vertical="center"/>
    </xf>
    <xf numFmtId="3" fontId="7" fillId="0" borderId="10" xfId="58" applyNumberFormat="1" applyFont="1" applyFill="1" applyBorder="1" applyAlignment="1">
      <alignment vertical="center" wrapText="1"/>
      <protection/>
    </xf>
    <xf numFmtId="3" fontId="7" fillId="0" borderId="10" xfId="61" applyNumberFormat="1" applyFont="1" applyFill="1" applyBorder="1" applyAlignment="1">
      <alignment vertical="center" wrapText="1"/>
      <protection/>
    </xf>
    <xf numFmtId="182" fontId="8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0" borderId="10" xfId="58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58" applyNumberFormat="1" applyFont="1" applyFill="1" applyBorder="1" applyAlignment="1">
      <alignment horizontal="right" vertical="center" wrapText="1"/>
      <protection/>
    </xf>
    <xf numFmtId="0" fontId="5" fillId="0" borderId="10" xfId="60" applyFill="1" applyBorder="1" applyAlignment="1">
      <alignment vertical="center"/>
      <protection/>
    </xf>
    <xf numFmtId="3" fontId="0" fillId="0" borderId="10" xfId="42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3" fontId="0" fillId="0" borderId="10" xfId="58" applyNumberFormat="1" applyFont="1" applyFill="1" applyBorder="1" applyAlignment="1">
      <alignment horizontal="right" vertical="center"/>
      <protection/>
    </xf>
    <xf numFmtId="182" fontId="8" fillId="0" borderId="10" xfId="59" applyNumberFormat="1" applyFont="1" applyFill="1" applyBorder="1">
      <alignment/>
      <protection/>
    </xf>
    <xf numFmtId="3" fontId="1" fillId="0" borderId="10" xfId="59" applyNumberFormat="1" applyFont="1" applyFill="1" applyBorder="1">
      <alignment/>
      <protection/>
    </xf>
    <xf numFmtId="3" fontId="1" fillId="0" borderId="0" xfId="59" applyNumberFormat="1" applyFont="1" applyFill="1" applyBorder="1">
      <alignment/>
      <protection/>
    </xf>
    <xf numFmtId="0" fontId="1" fillId="0" borderId="10" xfId="61" applyFont="1" applyFill="1" applyBorder="1" applyAlignment="1">
      <alignment horizontal="center" vertical="top"/>
      <protection/>
    </xf>
    <xf numFmtId="0" fontId="1" fillId="0" borderId="10" xfId="61" applyNumberFormat="1" applyFont="1" applyFill="1" applyBorder="1" applyAlignment="1">
      <alignment horizontal="center" vertical="top"/>
      <protection/>
    </xf>
    <xf numFmtId="0" fontId="1" fillId="0" borderId="12" xfId="61" applyFont="1" applyFill="1" applyBorder="1" applyAlignment="1">
      <alignment horizontal="center" vertical="top"/>
      <protection/>
    </xf>
    <xf numFmtId="0" fontId="1" fillId="0" borderId="15" xfId="61" applyFont="1" applyFill="1" applyBorder="1" applyAlignment="1">
      <alignment horizontal="center" vertical="top"/>
      <protection/>
    </xf>
    <xf numFmtId="0" fontId="1" fillId="0" borderId="14" xfId="61" applyFont="1" applyFill="1" applyBorder="1" applyAlignment="1">
      <alignment horizontal="center" vertical="top"/>
      <protection/>
    </xf>
    <xf numFmtId="0" fontId="1" fillId="0" borderId="12" xfId="61" applyNumberFormat="1" applyFont="1" applyFill="1" applyBorder="1" applyAlignment="1">
      <alignment horizontal="center" vertical="top"/>
      <protection/>
    </xf>
    <xf numFmtId="0" fontId="1" fillId="0" borderId="15" xfId="61" applyNumberFormat="1" applyFont="1" applyFill="1" applyBorder="1" applyAlignment="1">
      <alignment horizontal="center" vertical="top"/>
      <protection/>
    </xf>
    <xf numFmtId="0" fontId="1" fillId="0" borderId="14" xfId="61" applyNumberFormat="1" applyFont="1" applyFill="1" applyBorder="1" applyAlignment="1">
      <alignment horizontal="center" vertical="top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3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17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9" xfId="57"/>
    <cellStyle name="Normal 2" xfId="58"/>
    <cellStyle name="Normal 3" xfId="59"/>
    <cellStyle name="Normal_ADRESA LANSARE BUGET 2013" xfId="60"/>
    <cellStyle name="Normal_Program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1" defaultTableStyle="TableStyleMedium9" defaultPivotStyle="PivotStyleLight16">
    <tableStyle name="Stil tabel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4"/>
  <sheetViews>
    <sheetView zoomScale="125" zoomScaleNormal="12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8" sqref="K8"/>
    </sheetView>
  </sheetViews>
  <sheetFormatPr defaultColWidth="9.140625" defaultRowHeight="12.75"/>
  <cols>
    <col min="1" max="1" width="3.140625" style="32" customWidth="1"/>
    <col min="2" max="2" width="4.28125" style="32" customWidth="1"/>
    <col min="3" max="3" width="34.7109375" style="52" customWidth="1"/>
    <col min="4" max="4" width="8.7109375" style="41" customWidth="1"/>
    <col min="5" max="5" width="8.7109375" style="8" customWidth="1"/>
    <col min="6" max="15" width="8.7109375" style="20" customWidth="1"/>
    <col min="16" max="25" width="11.28125" style="0" customWidth="1"/>
  </cols>
  <sheetData>
    <row r="1" spans="1:15" ht="12.75">
      <c r="A1" s="32" t="s">
        <v>0</v>
      </c>
      <c r="G1" s="61"/>
      <c r="H1" s="61"/>
      <c r="I1" s="61"/>
      <c r="J1" s="61"/>
      <c r="K1" s="61"/>
      <c r="L1" s="61"/>
      <c r="M1" s="61"/>
      <c r="N1" s="61"/>
      <c r="O1" s="61"/>
    </row>
    <row r="2" spans="5:13" ht="12.75">
      <c r="E2" s="9"/>
      <c r="F2" s="2"/>
      <c r="G2" s="58"/>
      <c r="J2" s="58"/>
      <c r="M2" s="58"/>
    </row>
    <row r="3" spans="4:13" ht="11.25" customHeight="1">
      <c r="D3" s="9"/>
      <c r="E3" s="9"/>
      <c r="F3" s="24"/>
      <c r="G3" s="70"/>
      <c r="H3" s="70"/>
      <c r="I3" s="70"/>
      <c r="J3" s="70"/>
      <c r="K3" s="70"/>
      <c r="L3" s="70"/>
      <c r="M3" s="70"/>
    </row>
    <row r="4" spans="1:15" ht="12.75">
      <c r="A4" s="59"/>
      <c r="B4" s="59"/>
      <c r="C4" s="59"/>
      <c r="D4" s="59"/>
      <c r="E4" s="59"/>
      <c r="F4" s="59"/>
      <c r="G4" s="9"/>
      <c r="H4" s="60"/>
      <c r="I4" s="60"/>
      <c r="J4" s="9"/>
      <c r="K4" s="60"/>
      <c r="L4" s="60"/>
      <c r="M4" s="9"/>
      <c r="N4" s="59"/>
      <c r="O4" s="59"/>
    </row>
    <row r="5" spans="1:15" ht="12.75">
      <c r="A5" s="59"/>
      <c r="B5" s="59"/>
      <c r="C5" s="59"/>
      <c r="D5" s="62"/>
      <c r="E5" s="59"/>
      <c r="F5" s="59"/>
      <c r="G5" s="71"/>
      <c r="H5" s="60"/>
      <c r="I5" s="60"/>
      <c r="J5" s="71"/>
      <c r="K5" s="60"/>
      <c r="L5" s="60"/>
      <c r="M5" s="71"/>
      <c r="N5" s="59"/>
      <c r="O5" s="59"/>
    </row>
    <row r="6" spans="7:13" ht="10.5" customHeight="1">
      <c r="G6" s="61"/>
      <c r="J6" s="61"/>
      <c r="M6" s="61"/>
    </row>
    <row r="7" spans="1:15" ht="12.75" customHeight="1">
      <c r="A7" s="132" t="s">
        <v>87</v>
      </c>
      <c r="B7" s="132" t="s">
        <v>1</v>
      </c>
      <c r="C7" s="134" t="s">
        <v>81</v>
      </c>
      <c r="D7" s="132" t="s">
        <v>88</v>
      </c>
      <c r="E7" s="132" t="s">
        <v>84</v>
      </c>
      <c r="F7" s="132"/>
      <c r="G7" s="132" t="s">
        <v>85</v>
      </c>
      <c r="H7" s="132" t="s">
        <v>84</v>
      </c>
      <c r="I7" s="132"/>
      <c r="J7" s="132" t="s">
        <v>86</v>
      </c>
      <c r="K7" s="132" t="s">
        <v>84</v>
      </c>
      <c r="L7" s="132"/>
      <c r="M7" s="132" t="s">
        <v>89</v>
      </c>
      <c r="N7" s="132" t="s">
        <v>84</v>
      </c>
      <c r="O7" s="132"/>
    </row>
    <row r="8" spans="1:15" ht="90" customHeight="1">
      <c r="A8" s="132"/>
      <c r="B8" s="132"/>
      <c r="C8" s="134"/>
      <c r="D8" s="132"/>
      <c r="E8" s="57" t="s">
        <v>82</v>
      </c>
      <c r="F8" s="57" t="s">
        <v>83</v>
      </c>
      <c r="G8" s="132"/>
      <c r="H8" s="57" t="s">
        <v>82</v>
      </c>
      <c r="I8" s="57" t="s">
        <v>83</v>
      </c>
      <c r="J8" s="132"/>
      <c r="K8" s="57" t="s">
        <v>82</v>
      </c>
      <c r="L8" s="57" t="s">
        <v>83</v>
      </c>
      <c r="M8" s="132"/>
      <c r="N8" s="57" t="s">
        <v>82</v>
      </c>
      <c r="O8" s="57" t="s">
        <v>83</v>
      </c>
    </row>
    <row r="9" spans="1:15" ht="12.75">
      <c r="A9" s="133" t="s">
        <v>2</v>
      </c>
      <c r="B9" s="133"/>
      <c r="C9" s="133"/>
      <c r="D9" s="5">
        <f>D10+D14+D16+D18+D20+D22+D25+D28+D110+D35+D37+D40+D44+D47+D49+D54+D56+D60+D62+D64+D68+D70+D72+D76+D78+D80+D83+D86+D88+D91+D93+D99+D101+D104+D108+D112+D114+D116+D118+D122+D125+D132+D135+D138+D142+D144+D146+D151+D159+D161+D164+D166+D168+D170+D172+D177+D181+D184+D188+D191+D195+D197+D199+D201+D204+D207+D209+D213+D215+D223+D226+D228+D230+D232+D234+D238+D240+D242</f>
        <v>0</v>
      </c>
      <c r="E9" s="5">
        <f aca="true" t="shared" si="0" ref="E9:O9">E10+E14+E16+E18+E20+E22+E25+E28+E110+E35+E37+E40+E44+E47+E49+E54+E56+E60+E62+E64+E68+E70+E72+E76+E78+E80+E83+E86+E88+E91+E93+E99+E101+E104+E108+E112+E114+E116+E118+E122+E125+E132+E135+E138+E142+E144+E146+E151+E159+E161+E164+E166+E168+E170+E172+E177+E181+E184+E188+E191+E195+E197+E199+E201+E204+E207+E209+E213+E215+E223+E226+E228+E230+E232+E234+E238+E240+E242</f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 t="shared" si="0"/>
        <v>0</v>
      </c>
    </row>
    <row r="10" spans="1:15" s="6" customFormat="1" ht="12.75" customHeight="1">
      <c r="A10" s="126">
        <v>1</v>
      </c>
      <c r="B10" s="126">
        <v>501</v>
      </c>
      <c r="C10" s="4" t="s">
        <v>3</v>
      </c>
      <c r="D10" s="42">
        <f>SUM(D11:D13)</f>
        <v>0</v>
      </c>
      <c r="E10" s="42">
        <f>SUM(E11:E13)</f>
        <v>0</v>
      </c>
      <c r="F10" s="42">
        <f>SUM(F11:F13)</f>
        <v>0</v>
      </c>
      <c r="G10" s="42">
        <f aca="true" t="shared" si="1" ref="G10:O10">SUM(G11:G13)</f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O10" s="42">
        <f t="shared" si="1"/>
        <v>0</v>
      </c>
    </row>
    <row r="11" spans="1:15" s="6" customFormat="1" ht="50.25" customHeight="1">
      <c r="A11" s="127"/>
      <c r="B11" s="127"/>
      <c r="C11" s="12"/>
      <c r="D11" s="18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s="6" customFormat="1" ht="27.75" customHeight="1">
      <c r="A12" s="127"/>
      <c r="B12" s="127"/>
      <c r="C12" s="14"/>
      <c r="D12" s="18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s="6" customFormat="1" ht="18" customHeight="1">
      <c r="A13" s="128"/>
      <c r="B13" s="128"/>
      <c r="C13" s="14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s="6" customFormat="1" ht="12.75" customHeight="1">
      <c r="A14" s="124">
        <v>2</v>
      </c>
      <c r="B14" s="124">
        <v>601</v>
      </c>
      <c r="C14" s="4" t="s">
        <v>73</v>
      </c>
      <c r="D14" s="43">
        <f>SUM(D15)</f>
        <v>0</v>
      </c>
      <c r="E14" s="5">
        <f>SUM(E15:E15)</f>
        <v>0</v>
      </c>
      <c r="F14" s="5">
        <f>SUM(F15:F15)</f>
        <v>0</v>
      </c>
      <c r="G14" s="5">
        <f aca="true" t="shared" si="2" ref="G14:O14">SUM(G15:G15)</f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5">
        <f t="shared" si="2"/>
        <v>0</v>
      </c>
      <c r="M14" s="5">
        <f t="shared" si="2"/>
        <v>0</v>
      </c>
      <c r="N14" s="5">
        <f t="shared" si="2"/>
        <v>0</v>
      </c>
      <c r="O14" s="5">
        <f t="shared" si="2"/>
        <v>0</v>
      </c>
    </row>
    <row r="15" spans="1:15" s="6" customFormat="1" ht="26.25" customHeight="1">
      <c r="A15" s="124"/>
      <c r="B15" s="124"/>
      <c r="C15" s="12"/>
      <c r="D15" s="1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s="6" customFormat="1" ht="12.75" customHeight="1">
      <c r="A16" s="124">
        <v>3</v>
      </c>
      <c r="B16" s="125">
        <v>602</v>
      </c>
      <c r="C16" s="3" t="s">
        <v>4</v>
      </c>
      <c r="D16" s="5">
        <f>SUM(D17:D17)</f>
        <v>0</v>
      </c>
      <c r="E16" s="5">
        <f>SUM(E17:E17)</f>
        <v>0</v>
      </c>
      <c r="F16" s="5">
        <f>SUM(F17:F17)</f>
        <v>0</v>
      </c>
      <c r="G16" s="5">
        <f aca="true" t="shared" si="3" ref="G16:N16">SUM(G17:G17)</f>
        <v>0</v>
      </c>
      <c r="H16" s="5">
        <f t="shared" si="3"/>
        <v>0</v>
      </c>
      <c r="I16" s="5">
        <f t="shared" si="3"/>
        <v>0</v>
      </c>
      <c r="J16" s="5">
        <f t="shared" si="3"/>
        <v>0</v>
      </c>
      <c r="K16" s="5">
        <f t="shared" si="3"/>
        <v>0</v>
      </c>
      <c r="L16" s="5">
        <f t="shared" si="3"/>
        <v>0</v>
      </c>
      <c r="M16" s="5">
        <f t="shared" si="3"/>
        <v>0</v>
      </c>
      <c r="N16" s="5">
        <f t="shared" si="3"/>
        <v>0</v>
      </c>
      <c r="O16" s="5">
        <f>SUM(O17:O17)</f>
        <v>0</v>
      </c>
    </row>
    <row r="17" spans="1:15" s="6" customFormat="1" ht="12.75" customHeight="1">
      <c r="A17" s="124"/>
      <c r="B17" s="125"/>
      <c r="C17" s="1"/>
      <c r="D17" s="18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6" customFormat="1" ht="12.75" customHeight="1">
      <c r="A18" s="39">
        <v>4</v>
      </c>
      <c r="B18" s="39">
        <v>603</v>
      </c>
      <c r="C18" s="4" t="s">
        <v>5</v>
      </c>
      <c r="D18" s="43">
        <f>SUM(D19)</f>
        <v>0</v>
      </c>
      <c r="E18" s="43">
        <f aca="true" t="shared" si="4" ref="E18:O18">SUM(E19)</f>
        <v>0</v>
      </c>
      <c r="F18" s="43">
        <f t="shared" si="4"/>
        <v>0</v>
      </c>
      <c r="G18" s="43">
        <f t="shared" si="4"/>
        <v>0</v>
      </c>
      <c r="H18" s="43">
        <f t="shared" si="4"/>
        <v>0</v>
      </c>
      <c r="I18" s="43">
        <f t="shared" si="4"/>
        <v>0</v>
      </c>
      <c r="J18" s="43">
        <f t="shared" si="4"/>
        <v>0</v>
      </c>
      <c r="K18" s="43">
        <f t="shared" si="4"/>
        <v>0</v>
      </c>
      <c r="L18" s="43">
        <f t="shared" si="4"/>
        <v>0</v>
      </c>
      <c r="M18" s="43">
        <f t="shared" si="4"/>
        <v>0</v>
      </c>
      <c r="N18" s="43">
        <f t="shared" si="4"/>
        <v>0</v>
      </c>
      <c r="O18" s="43">
        <f t="shared" si="4"/>
        <v>0</v>
      </c>
    </row>
    <row r="19" spans="1:15" s="6" customFormat="1" ht="12.75" customHeight="1">
      <c r="A19" s="39"/>
      <c r="B19" s="39"/>
      <c r="C19" s="4"/>
      <c r="D19" s="43"/>
      <c r="E19" s="5"/>
      <c r="F19" s="5"/>
      <c r="G19" s="72"/>
      <c r="H19" s="72"/>
      <c r="I19" s="72"/>
      <c r="J19" s="72"/>
      <c r="K19" s="72"/>
      <c r="L19" s="72"/>
      <c r="M19" s="72"/>
      <c r="N19" s="72"/>
      <c r="O19" s="72"/>
    </row>
    <row r="20" spans="1:15" s="6" customFormat="1" ht="12.75" customHeight="1">
      <c r="A20" s="125">
        <v>5</v>
      </c>
      <c r="B20" s="125">
        <v>604</v>
      </c>
      <c r="C20" s="4" t="s">
        <v>6</v>
      </c>
      <c r="D20" s="43">
        <f>SUM(D21)</f>
        <v>0</v>
      </c>
      <c r="E20" s="43">
        <f>SUM(E21)</f>
        <v>0</v>
      </c>
      <c r="F20" s="43">
        <f>SUM(F21)</f>
        <v>0</v>
      </c>
      <c r="G20" s="43">
        <f aca="true" t="shared" si="5" ref="G20:O20">SUM(G21)</f>
        <v>0</v>
      </c>
      <c r="H20" s="43">
        <f t="shared" si="5"/>
        <v>0</v>
      </c>
      <c r="I20" s="43">
        <f t="shared" si="5"/>
        <v>0</v>
      </c>
      <c r="J20" s="43">
        <f t="shared" si="5"/>
        <v>0</v>
      </c>
      <c r="K20" s="43">
        <f t="shared" si="5"/>
        <v>0</v>
      </c>
      <c r="L20" s="43">
        <f t="shared" si="5"/>
        <v>0</v>
      </c>
      <c r="M20" s="43">
        <f t="shared" si="5"/>
        <v>0</v>
      </c>
      <c r="N20" s="43">
        <f t="shared" si="5"/>
        <v>0</v>
      </c>
      <c r="O20" s="43">
        <f t="shared" si="5"/>
        <v>0</v>
      </c>
    </row>
    <row r="21" spans="1:15" s="6" customFormat="1" ht="40.5" customHeight="1">
      <c r="A21" s="125"/>
      <c r="B21" s="125"/>
      <c r="C21" s="12"/>
      <c r="D21" s="18"/>
      <c r="E21" s="11"/>
      <c r="F21" s="11"/>
      <c r="G21" s="11"/>
      <c r="H21" s="11"/>
      <c r="I21" s="25"/>
      <c r="J21" s="25"/>
      <c r="K21" s="25"/>
      <c r="L21" s="25"/>
      <c r="M21" s="25"/>
      <c r="N21" s="25"/>
      <c r="O21" s="25"/>
    </row>
    <row r="22" spans="1:15" s="6" customFormat="1" ht="12.75" customHeight="1">
      <c r="A22" s="124">
        <v>6</v>
      </c>
      <c r="B22" s="125">
        <v>605</v>
      </c>
      <c r="C22" s="3" t="s">
        <v>7</v>
      </c>
      <c r="D22" s="43">
        <f>SUM(D23:D24)</f>
        <v>0</v>
      </c>
      <c r="E22" s="5">
        <f>SUM(E23:E24)</f>
        <v>0</v>
      </c>
      <c r="F22" s="5">
        <f>SUM(F23:F24)</f>
        <v>0</v>
      </c>
      <c r="G22" s="5">
        <f aca="true" t="shared" si="6" ref="G22:O22">SUM(G23:G24)</f>
        <v>0</v>
      </c>
      <c r="H22" s="5">
        <f t="shared" si="6"/>
        <v>0</v>
      </c>
      <c r="I22" s="5">
        <f t="shared" si="6"/>
        <v>0</v>
      </c>
      <c r="J22" s="5">
        <f t="shared" si="6"/>
        <v>0</v>
      </c>
      <c r="K22" s="5">
        <f t="shared" si="6"/>
        <v>0</v>
      </c>
      <c r="L22" s="5">
        <f t="shared" si="6"/>
        <v>0</v>
      </c>
      <c r="M22" s="5">
        <f t="shared" si="6"/>
        <v>0</v>
      </c>
      <c r="N22" s="5">
        <f t="shared" si="6"/>
        <v>0</v>
      </c>
      <c r="O22" s="5">
        <f t="shared" si="6"/>
        <v>0</v>
      </c>
    </row>
    <row r="23" spans="1:15" s="6" customFormat="1" ht="12.75" customHeight="1">
      <c r="A23" s="124"/>
      <c r="B23" s="125"/>
      <c r="C23" s="63"/>
      <c r="D23" s="1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s="6" customFormat="1" ht="12.75" customHeight="1">
      <c r="A24" s="124"/>
      <c r="B24" s="125"/>
      <c r="C24" s="29"/>
      <c r="D24" s="1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s="6" customFormat="1" ht="12.75" customHeight="1">
      <c r="A25" s="124">
        <v>7</v>
      </c>
      <c r="B25" s="125">
        <v>606</v>
      </c>
      <c r="C25" s="4" t="s">
        <v>8</v>
      </c>
      <c r="D25" s="43">
        <f>SUM(D26:D27)</f>
        <v>0</v>
      </c>
      <c r="E25" s="5">
        <f>SUM(E26:E27)</f>
        <v>0</v>
      </c>
      <c r="F25" s="5">
        <f>SUM(F26:F27)</f>
        <v>0</v>
      </c>
      <c r="G25" s="5">
        <f aca="true" t="shared" si="7" ref="G25:O25">SUM(G26:G27)</f>
        <v>0</v>
      </c>
      <c r="H25" s="5">
        <f t="shared" si="7"/>
        <v>0</v>
      </c>
      <c r="I25" s="5">
        <f t="shared" si="7"/>
        <v>0</v>
      </c>
      <c r="J25" s="5">
        <f t="shared" si="7"/>
        <v>0</v>
      </c>
      <c r="K25" s="5">
        <f t="shared" si="7"/>
        <v>0</v>
      </c>
      <c r="L25" s="5">
        <f t="shared" si="7"/>
        <v>0</v>
      </c>
      <c r="M25" s="5">
        <f t="shared" si="7"/>
        <v>0</v>
      </c>
      <c r="N25" s="5">
        <f t="shared" si="7"/>
        <v>0</v>
      </c>
      <c r="O25" s="5">
        <f t="shared" si="7"/>
        <v>0</v>
      </c>
    </row>
    <row r="26" spans="1:15" s="6" customFormat="1" ht="12.75" customHeight="1">
      <c r="A26" s="124"/>
      <c r="B26" s="125"/>
      <c r="C26" s="12"/>
      <c r="D26" s="1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s="6" customFormat="1" ht="12.75" customHeight="1">
      <c r="A27" s="124"/>
      <c r="B27" s="125"/>
      <c r="C27" s="12"/>
      <c r="D27" s="1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6" customFormat="1" ht="12.75" customHeight="1">
      <c r="A28" s="125">
        <v>8</v>
      </c>
      <c r="B28" s="125">
        <v>607</v>
      </c>
      <c r="C28" s="4" t="s">
        <v>9</v>
      </c>
      <c r="D28" s="5">
        <f>SUM(D29:D34)</f>
        <v>0</v>
      </c>
      <c r="E28" s="5">
        <f>SUM(E29:E34)</f>
        <v>0</v>
      </c>
      <c r="F28" s="5">
        <f>SUM(F29:F34)</f>
        <v>0</v>
      </c>
      <c r="G28" s="5">
        <f aca="true" t="shared" si="8" ref="G28:O28">SUM(G29:G34)</f>
        <v>0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>
        <f t="shared" si="8"/>
        <v>0</v>
      </c>
      <c r="N28" s="5">
        <f t="shared" si="8"/>
        <v>0</v>
      </c>
      <c r="O28" s="5">
        <f t="shared" si="8"/>
        <v>0</v>
      </c>
    </row>
    <row r="29" spans="1:15" s="6" customFormat="1" ht="12.75" customHeight="1">
      <c r="A29" s="125"/>
      <c r="B29" s="125"/>
      <c r="C29" s="12"/>
      <c r="D29" s="1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6" customFormat="1" ht="12.75" customHeight="1">
      <c r="A30" s="125"/>
      <c r="B30" s="125"/>
      <c r="C30" s="12"/>
      <c r="D30" s="1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s="6" customFormat="1" ht="12.75" customHeight="1">
      <c r="A31" s="125"/>
      <c r="B31" s="125"/>
      <c r="C31" s="12"/>
      <c r="D31" s="1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6" customFormat="1" ht="26.25" customHeight="1">
      <c r="A32" s="125"/>
      <c r="B32" s="125"/>
      <c r="C32" s="12"/>
      <c r="D32" s="1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s="6" customFormat="1" ht="27" customHeight="1">
      <c r="A33" s="125"/>
      <c r="B33" s="125"/>
      <c r="C33" s="12"/>
      <c r="D33" s="1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s="6" customFormat="1" ht="27.75" customHeight="1">
      <c r="A34" s="125"/>
      <c r="B34" s="125"/>
      <c r="C34" s="12"/>
      <c r="D34" s="1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s="6" customFormat="1" ht="12.75" customHeight="1">
      <c r="A35" s="126">
        <v>9</v>
      </c>
      <c r="B35" s="129">
        <v>608</v>
      </c>
      <c r="C35" s="4" t="s">
        <v>10</v>
      </c>
      <c r="D35" s="43">
        <f>SUM(D36)</f>
        <v>0</v>
      </c>
      <c r="E35" s="43">
        <f aca="true" t="shared" si="9" ref="E35:O35">SUM(E36)</f>
        <v>0</v>
      </c>
      <c r="F35" s="43">
        <f t="shared" si="9"/>
        <v>0</v>
      </c>
      <c r="G35" s="43">
        <f t="shared" si="9"/>
        <v>0</v>
      </c>
      <c r="H35" s="43">
        <f t="shared" si="9"/>
        <v>0</v>
      </c>
      <c r="I35" s="43">
        <f t="shared" si="9"/>
        <v>0</v>
      </c>
      <c r="J35" s="43">
        <f t="shared" si="9"/>
        <v>0</v>
      </c>
      <c r="K35" s="43">
        <f t="shared" si="9"/>
        <v>0</v>
      </c>
      <c r="L35" s="43">
        <f t="shared" si="9"/>
        <v>0</v>
      </c>
      <c r="M35" s="43">
        <f t="shared" si="9"/>
        <v>0</v>
      </c>
      <c r="N35" s="43">
        <f t="shared" si="9"/>
        <v>0</v>
      </c>
      <c r="O35" s="43">
        <f t="shared" si="9"/>
        <v>0</v>
      </c>
    </row>
    <row r="36" spans="1:15" s="6" customFormat="1" ht="12.75" customHeight="1">
      <c r="A36" s="128"/>
      <c r="B36" s="131"/>
      <c r="C36" s="4"/>
      <c r="D36" s="43"/>
      <c r="E36" s="5"/>
      <c r="F36" s="5"/>
      <c r="G36" s="72"/>
      <c r="H36" s="72"/>
      <c r="I36" s="72"/>
      <c r="J36" s="72"/>
      <c r="K36" s="72"/>
      <c r="L36" s="72"/>
      <c r="M36" s="72"/>
      <c r="N36" s="72"/>
      <c r="O36" s="72"/>
    </row>
    <row r="37" spans="1:15" s="6" customFormat="1" ht="12.75" customHeight="1">
      <c r="A37" s="125">
        <v>10</v>
      </c>
      <c r="B37" s="125">
        <v>609</v>
      </c>
      <c r="C37" s="4" t="s">
        <v>11</v>
      </c>
      <c r="D37" s="5">
        <f>SUM(D38:D39)</f>
        <v>0</v>
      </c>
      <c r="E37" s="5">
        <f>SUM(E38:E39)</f>
        <v>0</v>
      </c>
      <c r="F37" s="5">
        <f>SUM(F38:F39)</f>
        <v>0</v>
      </c>
      <c r="G37" s="5">
        <f aca="true" t="shared" si="10" ref="G37:O37">SUM(G38:G39)</f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  <c r="K37" s="5">
        <f t="shared" si="10"/>
        <v>0</v>
      </c>
      <c r="L37" s="5">
        <f t="shared" si="10"/>
        <v>0</v>
      </c>
      <c r="M37" s="5">
        <f t="shared" si="10"/>
        <v>0</v>
      </c>
      <c r="N37" s="5">
        <f t="shared" si="10"/>
        <v>0</v>
      </c>
      <c r="O37" s="5">
        <f t="shared" si="10"/>
        <v>0</v>
      </c>
    </row>
    <row r="38" spans="1:15" s="6" customFormat="1" ht="12.75" customHeight="1">
      <c r="A38" s="125"/>
      <c r="B38" s="125"/>
      <c r="C38" s="53"/>
      <c r="D38" s="4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s="6" customFormat="1" ht="12.75" customHeight="1">
      <c r="A39" s="125"/>
      <c r="B39" s="125"/>
      <c r="C39" s="53"/>
      <c r="D39" s="44"/>
      <c r="E39" s="7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s="6" customFormat="1" ht="12.75" customHeight="1">
      <c r="A40" s="124">
        <v>11</v>
      </c>
      <c r="B40" s="125">
        <v>701</v>
      </c>
      <c r="C40" s="4" t="s">
        <v>12</v>
      </c>
      <c r="D40" s="5">
        <f>SUM(D41:D43)</f>
        <v>0</v>
      </c>
      <c r="E40" s="5">
        <f>SUM(E41:E43)</f>
        <v>0</v>
      </c>
      <c r="F40" s="5">
        <f>SUM(F41:F43)</f>
        <v>0</v>
      </c>
      <c r="G40" s="5">
        <f aca="true" t="shared" si="11" ref="G40:O40">SUM(G41:G43)</f>
        <v>0</v>
      </c>
      <c r="H40" s="5">
        <f t="shared" si="11"/>
        <v>0</v>
      </c>
      <c r="I40" s="5">
        <f t="shared" si="11"/>
        <v>0</v>
      </c>
      <c r="J40" s="5">
        <f t="shared" si="11"/>
        <v>0</v>
      </c>
      <c r="K40" s="5">
        <f t="shared" si="11"/>
        <v>0</v>
      </c>
      <c r="L40" s="5">
        <f t="shared" si="11"/>
        <v>0</v>
      </c>
      <c r="M40" s="5">
        <f t="shared" si="11"/>
        <v>0</v>
      </c>
      <c r="N40" s="5">
        <f t="shared" si="11"/>
        <v>0</v>
      </c>
      <c r="O40" s="5">
        <f t="shared" si="11"/>
        <v>0</v>
      </c>
    </row>
    <row r="41" spans="1:15" s="6" customFormat="1" ht="12.75" customHeight="1">
      <c r="A41" s="124"/>
      <c r="B41" s="125"/>
      <c r="C41" s="1"/>
      <c r="D41" s="18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s="6" customFormat="1" ht="12.75" customHeight="1">
      <c r="A42" s="124"/>
      <c r="B42" s="125"/>
      <c r="C42" s="1"/>
      <c r="D42" s="18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s="6" customFormat="1" ht="12.75" customHeight="1">
      <c r="A43" s="124"/>
      <c r="B43" s="125"/>
      <c r="C43" s="1"/>
      <c r="D43" s="18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s="6" customFormat="1" ht="12.75" customHeight="1">
      <c r="A44" s="126">
        <v>12</v>
      </c>
      <c r="B44" s="126">
        <v>702</v>
      </c>
      <c r="C44" s="4" t="s">
        <v>13</v>
      </c>
      <c r="D44" s="43">
        <f>SUM(D45:D46)</f>
        <v>0</v>
      </c>
      <c r="E44" s="43">
        <f aca="true" t="shared" si="12" ref="E44:O44">SUM(E45:E46)</f>
        <v>0</v>
      </c>
      <c r="F44" s="43">
        <f t="shared" si="12"/>
        <v>0</v>
      </c>
      <c r="G44" s="43">
        <f t="shared" si="12"/>
        <v>0</v>
      </c>
      <c r="H44" s="43">
        <f t="shared" si="12"/>
        <v>0</v>
      </c>
      <c r="I44" s="43">
        <f t="shared" si="12"/>
        <v>0</v>
      </c>
      <c r="J44" s="43">
        <f t="shared" si="12"/>
        <v>0</v>
      </c>
      <c r="K44" s="43">
        <f t="shared" si="12"/>
        <v>0</v>
      </c>
      <c r="L44" s="43">
        <f t="shared" si="12"/>
        <v>0</v>
      </c>
      <c r="M44" s="43">
        <f t="shared" si="12"/>
        <v>0</v>
      </c>
      <c r="N44" s="43">
        <f t="shared" si="12"/>
        <v>0</v>
      </c>
      <c r="O44" s="43">
        <f t="shared" si="12"/>
        <v>0</v>
      </c>
    </row>
    <row r="45" spans="1:15" s="6" customFormat="1" ht="24.75" customHeight="1">
      <c r="A45" s="127"/>
      <c r="B45" s="127"/>
      <c r="C45" s="1"/>
      <c r="D45" s="18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s="6" customFormat="1" ht="12.75" customHeight="1">
      <c r="A46" s="128"/>
      <c r="B46" s="128"/>
      <c r="C46" s="1"/>
      <c r="D46" s="18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s="6" customFormat="1" ht="12.75" customHeight="1">
      <c r="A47" s="39">
        <v>13</v>
      </c>
      <c r="B47" s="39">
        <v>703</v>
      </c>
      <c r="C47" s="4" t="s">
        <v>14</v>
      </c>
      <c r="D47" s="43">
        <f>SUM(D48)</f>
        <v>0</v>
      </c>
      <c r="E47" s="43">
        <f aca="true" t="shared" si="13" ref="E47:O47">SUM(E48)</f>
        <v>0</v>
      </c>
      <c r="F47" s="43">
        <f t="shared" si="13"/>
        <v>0</v>
      </c>
      <c r="G47" s="43">
        <f t="shared" si="13"/>
        <v>0</v>
      </c>
      <c r="H47" s="43">
        <f t="shared" si="13"/>
        <v>0</v>
      </c>
      <c r="I47" s="43">
        <f t="shared" si="13"/>
        <v>0</v>
      </c>
      <c r="J47" s="43">
        <f t="shared" si="13"/>
        <v>0</v>
      </c>
      <c r="K47" s="43">
        <f t="shared" si="13"/>
        <v>0</v>
      </c>
      <c r="L47" s="43">
        <f t="shared" si="13"/>
        <v>0</v>
      </c>
      <c r="M47" s="43">
        <f t="shared" si="13"/>
        <v>0</v>
      </c>
      <c r="N47" s="43">
        <f t="shared" si="13"/>
        <v>0</v>
      </c>
      <c r="O47" s="43">
        <f t="shared" si="13"/>
        <v>0</v>
      </c>
    </row>
    <row r="48" spans="1:15" s="6" customFormat="1" ht="12.75" customHeight="1">
      <c r="A48" s="39"/>
      <c r="B48" s="39"/>
      <c r="C48" s="4"/>
      <c r="D48" s="43"/>
      <c r="E48" s="5"/>
      <c r="F48" s="5"/>
      <c r="G48" s="72"/>
      <c r="H48" s="72"/>
      <c r="I48" s="72"/>
      <c r="J48" s="72"/>
      <c r="K48" s="72"/>
      <c r="L48" s="72"/>
      <c r="M48" s="72"/>
      <c r="N48" s="72"/>
      <c r="O48" s="72"/>
    </row>
    <row r="49" spans="1:15" s="6" customFormat="1" ht="12.75" customHeight="1">
      <c r="A49" s="124">
        <v>14</v>
      </c>
      <c r="B49" s="125">
        <v>704</v>
      </c>
      <c r="C49" s="4" t="s">
        <v>15</v>
      </c>
      <c r="D49" s="43">
        <f>SUM(D50:D53)</f>
        <v>0</v>
      </c>
      <c r="E49" s="43">
        <f aca="true" t="shared" si="14" ref="E49:O49">SUM(E50:E53)</f>
        <v>0</v>
      </c>
      <c r="F49" s="43">
        <f t="shared" si="14"/>
        <v>0</v>
      </c>
      <c r="G49" s="43">
        <f t="shared" si="14"/>
        <v>0</v>
      </c>
      <c r="H49" s="43">
        <f t="shared" si="14"/>
        <v>0</v>
      </c>
      <c r="I49" s="43">
        <f t="shared" si="14"/>
        <v>0</v>
      </c>
      <c r="J49" s="43">
        <f t="shared" si="14"/>
        <v>0</v>
      </c>
      <c r="K49" s="43">
        <f t="shared" si="14"/>
        <v>0</v>
      </c>
      <c r="L49" s="43">
        <f t="shared" si="14"/>
        <v>0</v>
      </c>
      <c r="M49" s="43">
        <f t="shared" si="14"/>
        <v>0</v>
      </c>
      <c r="N49" s="43">
        <f t="shared" si="14"/>
        <v>0</v>
      </c>
      <c r="O49" s="43">
        <f t="shared" si="14"/>
        <v>0</v>
      </c>
    </row>
    <row r="50" spans="1:15" s="6" customFormat="1" ht="26.25" customHeight="1">
      <c r="A50" s="124"/>
      <c r="B50" s="125"/>
      <c r="C50" s="1"/>
      <c r="D50" s="18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s="6" customFormat="1" ht="12.75" customHeight="1">
      <c r="A51" s="124"/>
      <c r="B51" s="125"/>
      <c r="C51" s="1"/>
      <c r="D51" s="18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s="6" customFormat="1" ht="24" customHeight="1">
      <c r="A52" s="124"/>
      <c r="B52" s="125"/>
      <c r="C52" s="1"/>
      <c r="D52" s="18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s="6" customFormat="1" ht="12.75" customHeight="1">
      <c r="A53" s="124"/>
      <c r="B53" s="125"/>
      <c r="C53" s="1"/>
      <c r="D53" s="18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s="6" customFormat="1" ht="12.75" customHeight="1">
      <c r="A54" s="125">
        <v>15</v>
      </c>
      <c r="B54" s="125">
        <v>705</v>
      </c>
      <c r="C54" s="4" t="s">
        <v>16</v>
      </c>
      <c r="D54" s="5">
        <f>SUM(D55:D55)</f>
        <v>0</v>
      </c>
      <c r="E54" s="5">
        <f>SUM(E55:E55)</f>
        <v>0</v>
      </c>
      <c r="F54" s="5">
        <f>SUM(F55:F55)</f>
        <v>0</v>
      </c>
      <c r="G54" s="5">
        <f aca="true" t="shared" si="15" ref="G54:O54">SUM(G55:G55)</f>
        <v>0</v>
      </c>
      <c r="H54" s="5">
        <f t="shared" si="15"/>
        <v>0</v>
      </c>
      <c r="I54" s="5">
        <f t="shared" si="15"/>
        <v>0</v>
      </c>
      <c r="J54" s="5">
        <f t="shared" si="15"/>
        <v>0</v>
      </c>
      <c r="K54" s="5">
        <f t="shared" si="15"/>
        <v>0</v>
      </c>
      <c r="L54" s="5">
        <f t="shared" si="15"/>
        <v>0</v>
      </c>
      <c r="M54" s="5">
        <f t="shared" si="15"/>
        <v>0</v>
      </c>
      <c r="N54" s="5">
        <f t="shared" si="15"/>
        <v>0</v>
      </c>
      <c r="O54" s="5">
        <f t="shared" si="15"/>
        <v>0</v>
      </c>
    </row>
    <row r="55" spans="1:15" s="6" customFormat="1" ht="12.75" customHeight="1">
      <c r="A55" s="125"/>
      <c r="B55" s="125"/>
      <c r="C55" s="64"/>
      <c r="D55" s="4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s="6" customFormat="1" ht="12.75" customHeight="1">
      <c r="A56" s="124">
        <v>16</v>
      </c>
      <c r="B56" s="125">
        <v>706</v>
      </c>
      <c r="C56" s="4" t="s">
        <v>17</v>
      </c>
      <c r="D56" s="5">
        <f>SUM(D57:D59)</f>
        <v>0</v>
      </c>
      <c r="E56" s="5">
        <f>SUM(E57:E59)</f>
        <v>0</v>
      </c>
      <c r="F56" s="5">
        <f>SUM(F57:F59)</f>
        <v>0</v>
      </c>
      <c r="G56" s="5">
        <f aca="true" t="shared" si="16" ref="G56:O56">SUM(G57:G59)</f>
        <v>0</v>
      </c>
      <c r="H56" s="5">
        <f t="shared" si="16"/>
        <v>0</v>
      </c>
      <c r="I56" s="5">
        <f t="shared" si="16"/>
        <v>0</v>
      </c>
      <c r="J56" s="5">
        <f t="shared" si="16"/>
        <v>0</v>
      </c>
      <c r="K56" s="5">
        <f t="shared" si="16"/>
        <v>0</v>
      </c>
      <c r="L56" s="5">
        <f t="shared" si="16"/>
        <v>0</v>
      </c>
      <c r="M56" s="5">
        <f t="shared" si="16"/>
        <v>0</v>
      </c>
      <c r="N56" s="5">
        <f t="shared" si="16"/>
        <v>0</v>
      </c>
      <c r="O56" s="5">
        <f t="shared" si="16"/>
        <v>0</v>
      </c>
    </row>
    <row r="57" spans="1:15" s="6" customFormat="1" ht="12.75" customHeight="1">
      <c r="A57" s="124"/>
      <c r="B57" s="125"/>
      <c r="C57" s="1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s="6" customFormat="1" ht="12.75" customHeight="1">
      <c r="A58" s="124"/>
      <c r="B58" s="125"/>
      <c r="C58" s="1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s="6" customFormat="1" ht="12.75" customHeight="1">
      <c r="A59" s="124"/>
      <c r="B59" s="125"/>
      <c r="C59" s="1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s="6" customFormat="1" ht="12.75" customHeight="1">
      <c r="A60" s="125">
        <v>17</v>
      </c>
      <c r="B60" s="125">
        <v>707</v>
      </c>
      <c r="C60" s="4" t="s">
        <v>18</v>
      </c>
      <c r="D60" s="5">
        <f>SUM(D61:D61)</f>
        <v>0</v>
      </c>
      <c r="E60" s="5">
        <f>SUM(E61:E61)</f>
        <v>0</v>
      </c>
      <c r="F60" s="5">
        <f>SUM(F61:F61)</f>
        <v>0</v>
      </c>
      <c r="G60" s="5">
        <f aca="true" t="shared" si="17" ref="G60:O60">SUM(G61:G61)</f>
        <v>0</v>
      </c>
      <c r="H60" s="5">
        <f t="shared" si="17"/>
        <v>0</v>
      </c>
      <c r="I60" s="5">
        <f t="shared" si="17"/>
        <v>0</v>
      </c>
      <c r="J60" s="5">
        <f t="shared" si="17"/>
        <v>0</v>
      </c>
      <c r="K60" s="5">
        <f t="shared" si="17"/>
        <v>0</v>
      </c>
      <c r="L60" s="5">
        <f t="shared" si="17"/>
        <v>0</v>
      </c>
      <c r="M60" s="5">
        <f t="shared" si="17"/>
        <v>0</v>
      </c>
      <c r="N60" s="5">
        <f t="shared" si="17"/>
        <v>0</v>
      </c>
      <c r="O60" s="5">
        <f t="shared" si="17"/>
        <v>0</v>
      </c>
    </row>
    <row r="61" spans="1:15" s="6" customFormat="1" ht="24.75" customHeight="1">
      <c r="A61" s="125"/>
      <c r="B61" s="125"/>
      <c r="C61" s="12"/>
      <c r="D61" s="1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s="6" customFormat="1" ht="12.75" customHeight="1">
      <c r="A62" s="125">
        <v>18</v>
      </c>
      <c r="B62" s="125">
        <v>708</v>
      </c>
      <c r="C62" s="4" t="s">
        <v>19</v>
      </c>
      <c r="D62" s="5">
        <f>SUM(D63:D63)</f>
        <v>0</v>
      </c>
      <c r="E62" s="5">
        <f>SUM(E63:E63)</f>
        <v>0</v>
      </c>
      <c r="F62" s="5">
        <f>SUM(F63:F63)</f>
        <v>0</v>
      </c>
      <c r="G62" s="5">
        <f aca="true" t="shared" si="18" ref="G62:O62">SUM(G63:G63)</f>
        <v>0</v>
      </c>
      <c r="H62" s="5">
        <f t="shared" si="18"/>
        <v>0</v>
      </c>
      <c r="I62" s="5">
        <f t="shared" si="18"/>
        <v>0</v>
      </c>
      <c r="J62" s="5">
        <f t="shared" si="18"/>
        <v>0</v>
      </c>
      <c r="K62" s="5">
        <f t="shared" si="18"/>
        <v>0</v>
      </c>
      <c r="L62" s="5">
        <f t="shared" si="18"/>
        <v>0</v>
      </c>
      <c r="M62" s="5">
        <f t="shared" si="18"/>
        <v>0</v>
      </c>
      <c r="N62" s="5">
        <f t="shared" si="18"/>
        <v>0</v>
      </c>
      <c r="O62" s="5">
        <f t="shared" si="18"/>
        <v>0</v>
      </c>
    </row>
    <row r="63" spans="1:15" s="6" customFormat="1" ht="12.75" customHeight="1">
      <c r="A63" s="125"/>
      <c r="B63" s="125"/>
      <c r="C63" s="1"/>
      <c r="D63" s="2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s="6" customFormat="1" ht="12.75" customHeight="1">
      <c r="A64" s="125">
        <v>19</v>
      </c>
      <c r="B64" s="125">
        <v>709</v>
      </c>
      <c r="C64" s="54" t="s">
        <v>20</v>
      </c>
      <c r="D64" s="5">
        <f>SUM(D65:D67)</f>
        <v>0</v>
      </c>
      <c r="E64" s="5">
        <f>SUM(E65:E67)</f>
        <v>0</v>
      </c>
      <c r="F64" s="5">
        <f>SUM(F65:F67)</f>
        <v>0</v>
      </c>
      <c r="G64" s="5">
        <f aca="true" t="shared" si="19" ref="G64:O64">SUM(G65:G67)</f>
        <v>0</v>
      </c>
      <c r="H64" s="5">
        <f t="shared" si="19"/>
        <v>0</v>
      </c>
      <c r="I64" s="5">
        <f t="shared" si="19"/>
        <v>0</v>
      </c>
      <c r="J64" s="5">
        <f t="shared" si="19"/>
        <v>0</v>
      </c>
      <c r="K64" s="5">
        <f t="shared" si="19"/>
        <v>0</v>
      </c>
      <c r="L64" s="5">
        <f t="shared" si="19"/>
        <v>0</v>
      </c>
      <c r="M64" s="5">
        <f t="shared" si="19"/>
        <v>0</v>
      </c>
      <c r="N64" s="5">
        <f t="shared" si="19"/>
        <v>0</v>
      </c>
      <c r="O64" s="5">
        <f t="shared" si="19"/>
        <v>0</v>
      </c>
    </row>
    <row r="65" spans="1:15" s="6" customFormat="1" ht="12.75" customHeight="1">
      <c r="A65" s="125"/>
      <c r="B65" s="125"/>
      <c r="C65" s="12"/>
      <c r="D65" s="18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s="6" customFormat="1" ht="27.75" customHeight="1">
      <c r="A66" s="125"/>
      <c r="B66" s="125"/>
      <c r="C66" s="12"/>
      <c r="D66" s="18"/>
      <c r="E66" s="16"/>
      <c r="F66" s="16"/>
      <c r="G66" s="17"/>
      <c r="H66" s="17"/>
      <c r="I66" s="17"/>
      <c r="J66" s="17"/>
      <c r="K66" s="17"/>
      <c r="L66" s="17"/>
      <c r="M66" s="17"/>
      <c r="N66" s="17"/>
      <c r="O66" s="17"/>
    </row>
    <row r="67" spans="1:15" s="6" customFormat="1" ht="12.75" customHeight="1">
      <c r="A67" s="125"/>
      <c r="B67" s="125"/>
      <c r="C67" s="12"/>
      <c r="D67" s="18"/>
      <c r="E67" s="7"/>
      <c r="F67" s="7"/>
      <c r="G67" s="17"/>
      <c r="H67" s="17"/>
      <c r="I67" s="17"/>
      <c r="J67" s="17"/>
      <c r="K67" s="17"/>
      <c r="L67" s="17"/>
      <c r="M67" s="17"/>
      <c r="N67" s="17"/>
      <c r="O67" s="17"/>
    </row>
    <row r="68" spans="1:15" s="6" customFormat="1" ht="12.75" customHeight="1">
      <c r="A68" s="39">
        <v>20</v>
      </c>
      <c r="B68" s="39">
        <v>710</v>
      </c>
      <c r="C68" s="54" t="s">
        <v>21</v>
      </c>
      <c r="D68" s="43">
        <f>SUM(D69)</f>
        <v>0</v>
      </c>
      <c r="E68" s="43">
        <f aca="true" t="shared" si="20" ref="E68:O68">SUM(E69)</f>
        <v>0</v>
      </c>
      <c r="F68" s="43">
        <f t="shared" si="20"/>
        <v>0</v>
      </c>
      <c r="G68" s="43">
        <f t="shared" si="20"/>
        <v>0</v>
      </c>
      <c r="H68" s="43">
        <f t="shared" si="20"/>
        <v>0</v>
      </c>
      <c r="I68" s="43">
        <f t="shared" si="20"/>
        <v>0</v>
      </c>
      <c r="J68" s="43">
        <f t="shared" si="20"/>
        <v>0</v>
      </c>
      <c r="K68" s="43">
        <f t="shared" si="20"/>
        <v>0</v>
      </c>
      <c r="L68" s="43">
        <f t="shared" si="20"/>
        <v>0</v>
      </c>
      <c r="M68" s="43">
        <f t="shared" si="20"/>
        <v>0</v>
      </c>
      <c r="N68" s="43">
        <f t="shared" si="20"/>
        <v>0</v>
      </c>
      <c r="O68" s="43">
        <f t="shared" si="20"/>
        <v>0</v>
      </c>
    </row>
    <row r="69" spans="1:15" s="6" customFormat="1" ht="12.75" customHeight="1">
      <c r="A69" s="39"/>
      <c r="B69" s="39"/>
      <c r="C69" s="54"/>
      <c r="D69" s="43"/>
      <c r="E69" s="5"/>
      <c r="F69" s="5"/>
      <c r="G69" s="72"/>
      <c r="H69" s="72"/>
      <c r="I69" s="72"/>
      <c r="J69" s="72"/>
      <c r="K69" s="72"/>
      <c r="L69" s="72"/>
      <c r="M69" s="72"/>
      <c r="N69" s="72"/>
      <c r="O69" s="72"/>
    </row>
    <row r="70" spans="1:15" s="6" customFormat="1" ht="12.75" customHeight="1">
      <c r="A70" s="125">
        <v>21</v>
      </c>
      <c r="B70" s="125">
        <v>711</v>
      </c>
      <c r="C70" s="54" t="s">
        <v>22</v>
      </c>
      <c r="D70" s="5">
        <f>SUM(D71:D71)</f>
        <v>0</v>
      </c>
      <c r="E70" s="5">
        <f>SUM(E71:E71)</f>
        <v>0</v>
      </c>
      <c r="F70" s="5">
        <f>SUM(F71:F71)</f>
        <v>0</v>
      </c>
      <c r="G70" s="5">
        <f aca="true" t="shared" si="21" ref="G70:O70">SUM(G71:G71)</f>
        <v>0</v>
      </c>
      <c r="H70" s="5">
        <f t="shared" si="21"/>
        <v>0</v>
      </c>
      <c r="I70" s="5">
        <f t="shared" si="21"/>
        <v>0</v>
      </c>
      <c r="J70" s="5">
        <f t="shared" si="21"/>
        <v>0</v>
      </c>
      <c r="K70" s="5">
        <f t="shared" si="21"/>
        <v>0</v>
      </c>
      <c r="L70" s="5">
        <f t="shared" si="21"/>
        <v>0</v>
      </c>
      <c r="M70" s="5">
        <f t="shared" si="21"/>
        <v>0</v>
      </c>
      <c r="N70" s="5">
        <f t="shared" si="21"/>
        <v>0</v>
      </c>
      <c r="O70" s="5">
        <f t="shared" si="21"/>
        <v>0</v>
      </c>
    </row>
    <row r="71" spans="1:15" s="6" customFormat="1" ht="25.5" customHeight="1">
      <c r="A71" s="125"/>
      <c r="B71" s="125"/>
      <c r="C71" s="1"/>
      <c r="D71" s="18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s="6" customFormat="1" ht="12.75" customHeight="1">
      <c r="A72" s="124">
        <v>22</v>
      </c>
      <c r="B72" s="125">
        <v>712</v>
      </c>
      <c r="C72" s="55" t="s">
        <v>23</v>
      </c>
      <c r="D72" s="5">
        <f>SUM(D73:D75)</f>
        <v>0</v>
      </c>
      <c r="E72" s="5">
        <f>SUM(E73:E75)</f>
        <v>0</v>
      </c>
      <c r="F72" s="5">
        <f>SUM(F73:F75)</f>
        <v>0</v>
      </c>
      <c r="G72" s="5">
        <f aca="true" t="shared" si="22" ref="G72:O72">SUM(G73:G75)</f>
        <v>0</v>
      </c>
      <c r="H72" s="5">
        <f t="shared" si="22"/>
        <v>0</v>
      </c>
      <c r="I72" s="5">
        <f t="shared" si="22"/>
        <v>0</v>
      </c>
      <c r="J72" s="5">
        <f t="shared" si="22"/>
        <v>0</v>
      </c>
      <c r="K72" s="5">
        <f t="shared" si="22"/>
        <v>0</v>
      </c>
      <c r="L72" s="5">
        <f t="shared" si="22"/>
        <v>0</v>
      </c>
      <c r="M72" s="5">
        <f t="shared" si="22"/>
        <v>0</v>
      </c>
      <c r="N72" s="5">
        <f t="shared" si="22"/>
        <v>0</v>
      </c>
      <c r="O72" s="5">
        <f t="shared" si="22"/>
        <v>0</v>
      </c>
    </row>
    <row r="73" spans="1:15" s="6" customFormat="1" ht="12.75" customHeight="1">
      <c r="A73" s="124"/>
      <c r="B73" s="125"/>
      <c r="C73" s="1"/>
      <c r="D73" s="15"/>
      <c r="E73" s="7"/>
      <c r="F73" s="7"/>
      <c r="G73" s="15"/>
      <c r="H73" s="15"/>
      <c r="I73" s="15"/>
      <c r="J73" s="15"/>
      <c r="K73" s="15"/>
      <c r="L73" s="15"/>
      <c r="M73" s="15"/>
      <c r="N73" s="15"/>
      <c r="O73" s="15"/>
    </row>
    <row r="74" spans="1:15" s="6" customFormat="1" ht="12.75" customHeight="1">
      <c r="A74" s="124"/>
      <c r="B74" s="125"/>
      <c r="C74" s="1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s="6" customFormat="1" ht="12.75" customHeight="1">
      <c r="A75" s="124"/>
      <c r="B75" s="125"/>
      <c r="C75" s="1"/>
      <c r="D75" s="15"/>
      <c r="E75" s="7"/>
      <c r="F75" s="7"/>
      <c r="G75" s="15"/>
      <c r="H75" s="15"/>
      <c r="I75" s="15"/>
      <c r="J75" s="15"/>
      <c r="K75" s="15"/>
      <c r="L75" s="15"/>
      <c r="M75" s="15"/>
      <c r="N75" s="15"/>
      <c r="O75" s="15"/>
    </row>
    <row r="76" spans="1:15" s="6" customFormat="1" ht="12.75" customHeight="1">
      <c r="A76" s="40">
        <v>23</v>
      </c>
      <c r="B76" s="39">
        <v>713</v>
      </c>
      <c r="C76" s="54" t="s">
        <v>24</v>
      </c>
      <c r="D76" s="43">
        <f>SUM(D77)</f>
        <v>0</v>
      </c>
      <c r="E76" s="43">
        <f aca="true" t="shared" si="23" ref="E76:O76">SUM(E77)</f>
        <v>0</v>
      </c>
      <c r="F76" s="43">
        <f t="shared" si="23"/>
        <v>0</v>
      </c>
      <c r="G76" s="43">
        <f t="shared" si="23"/>
        <v>0</v>
      </c>
      <c r="H76" s="43">
        <f t="shared" si="23"/>
        <v>0</v>
      </c>
      <c r="I76" s="43">
        <f t="shared" si="23"/>
        <v>0</v>
      </c>
      <c r="J76" s="43">
        <f t="shared" si="23"/>
        <v>0</v>
      </c>
      <c r="K76" s="43">
        <f t="shared" si="23"/>
        <v>0</v>
      </c>
      <c r="L76" s="43">
        <f t="shared" si="23"/>
        <v>0</v>
      </c>
      <c r="M76" s="43">
        <f t="shared" si="23"/>
        <v>0</v>
      </c>
      <c r="N76" s="43">
        <f t="shared" si="23"/>
        <v>0</v>
      </c>
      <c r="O76" s="43">
        <f t="shared" si="23"/>
        <v>0</v>
      </c>
    </row>
    <row r="77" spans="1:15" s="6" customFormat="1" ht="12.75" customHeight="1">
      <c r="A77" s="40"/>
      <c r="B77" s="39"/>
      <c r="C77" s="54"/>
      <c r="D77" s="43"/>
      <c r="E77" s="5"/>
      <c r="F77" s="5"/>
      <c r="G77" s="72"/>
      <c r="H77" s="72"/>
      <c r="I77" s="72"/>
      <c r="J77" s="72"/>
      <c r="K77" s="72"/>
      <c r="L77" s="72"/>
      <c r="M77" s="72"/>
      <c r="N77" s="72"/>
      <c r="O77" s="72"/>
    </row>
    <row r="78" spans="1:15" s="6" customFormat="1" ht="12.75" customHeight="1">
      <c r="A78" s="124">
        <v>24</v>
      </c>
      <c r="B78" s="125">
        <v>714</v>
      </c>
      <c r="C78" s="54" t="s">
        <v>25</v>
      </c>
      <c r="D78" s="5">
        <f>SUM(D79:D79)</f>
        <v>0</v>
      </c>
      <c r="E78" s="5">
        <f>SUM(E79:E79)</f>
        <v>0</v>
      </c>
      <c r="F78" s="5">
        <f>SUM(F79:F79)</f>
        <v>0</v>
      </c>
      <c r="G78" s="5">
        <f aca="true" t="shared" si="24" ref="G78:O78">SUM(G79:G79)</f>
        <v>0</v>
      </c>
      <c r="H78" s="5">
        <f t="shared" si="24"/>
        <v>0</v>
      </c>
      <c r="I78" s="5">
        <f t="shared" si="24"/>
        <v>0</v>
      </c>
      <c r="J78" s="5">
        <f t="shared" si="24"/>
        <v>0</v>
      </c>
      <c r="K78" s="5">
        <f t="shared" si="24"/>
        <v>0</v>
      </c>
      <c r="L78" s="5">
        <f t="shared" si="24"/>
        <v>0</v>
      </c>
      <c r="M78" s="5">
        <f t="shared" si="24"/>
        <v>0</v>
      </c>
      <c r="N78" s="5">
        <f t="shared" si="24"/>
        <v>0</v>
      </c>
      <c r="O78" s="5">
        <f t="shared" si="24"/>
        <v>0</v>
      </c>
    </row>
    <row r="79" spans="1:15" s="6" customFormat="1" ht="12.75" customHeight="1">
      <c r="A79" s="124"/>
      <c r="B79" s="125"/>
      <c r="C79" s="1"/>
      <c r="D79" s="15"/>
      <c r="E79" s="7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s="6" customFormat="1" ht="12.75" customHeight="1">
      <c r="A80" s="129">
        <v>25</v>
      </c>
      <c r="B80" s="129">
        <v>715</v>
      </c>
      <c r="C80" s="54" t="s">
        <v>26</v>
      </c>
      <c r="D80" s="46">
        <f>SUM(D81:D82)</f>
        <v>0</v>
      </c>
      <c r="E80" s="46">
        <f>SUM(E81:E82)</f>
        <v>0</v>
      </c>
      <c r="F80" s="46">
        <f>SUM(F81:F82)</f>
        <v>0</v>
      </c>
      <c r="G80" s="46">
        <f aca="true" t="shared" si="25" ref="G80:O80">SUM(G81:G82)</f>
        <v>0</v>
      </c>
      <c r="H80" s="46">
        <f t="shared" si="25"/>
        <v>0</v>
      </c>
      <c r="I80" s="46">
        <f t="shared" si="25"/>
        <v>0</v>
      </c>
      <c r="J80" s="46">
        <f t="shared" si="25"/>
        <v>0</v>
      </c>
      <c r="K80" s="46">
        <f t="shared" si="25"/>
        <v>0</v>
      </c>
      <c r="L80" s="46">
        <f t="shared" si="25"/>
        <v>0</v>
      </c>
      <c r="M80" s="46">
        <f t="shared" si="25"/>
        <v>0</v>
      </c>
      <c r="N80" s="46">
        <f t="shared" si="25"/>
        <v>0</v>
      </c>
      <c r="O80" s="46">
        <f t="shared" si="25"/>
        <v>0</v>
      </c>
    </row>
    <row r="81" spans="1:15" s="6" customFormat="1" ht="26.25" customHeight="1">
      <c r="A81" s="130"/>
      <c r="B81" s="130"/>
      <c r="C81" s="56"/>
      <c r="D81" s="15"/>
      <c r="E81" s="7"/>
      <c r="F81" s="7"/>
      <c r="G81" s="5"/>
      <c r="H81" s="5"/>
      <c r="I81" s="5"/>
      <c r="J81" s="5"/>
      <c r="K81" s="5"/>
      <c r="L81" s="5"/>
      <c r="M81" s="5"/>
      <c r="N81" s="5"/>
      <c r="O81" s="5"/>
    </row>
    <row r="82" spans="1:15" s="6" customFormat="1" ht="26.25" customHeight="1">
      <c r="A82" s="131"/>
      <c r="B82" s="131"/>
      <c r="C82" s="56"/>
      <c r="D82" s="15"/>
      <c r="E82" s="7"/>
      <c r="F82" s="7"/>
      <c r="G82" s="5"/>
      <c r="H82" s="5"/>
      <c r="I82" s="5"/>
      <c r="J82" s="5"/>
      <c r="K82" s="5"/>
      <c r="L82" s="5"/>
      <c r="M82" s="5"/>
      <c r="N82" s="5"/>
      <c r="O82" s="5"/>
    </row>
    <row r="83" spans="1:15" s="6" customFormat="1" ht="12.75" customHeight="1">
      <c r="A83" s="124">
        <v>26</v>
      </c>
      <c r="B83" s="125">
        <v>716</v>
      </c>
      <c r="C83" s="55" t="s">
        <v>27</v>
      </c>
      <c r="D83" s="5">
        <f>SUM(D84:D85)</f>
        <v>0</v>
      </c>
      <c r="E83" s="5">
        <f>SUM(E84:E85)</f>
        <v>0</v>
      </c>
      <c r="F83" s="5">
        <f>SUM(F84:F85)</f>
        <v>0</v>
      </c>
      <c r="G83" s="5">
        <f aca="true" t="shared" si="26" ref="G83:O83">SUM(G84:G85)</f>
        <v>0</v>
      </c>
      <c r="H83" s="5">
        <f t="shared" si="26"/>
        <v>0</v>
      </c>
      <c r="I83" s="5">
        <f t="shared" si="26"/>
        <v>0</v>
      </c>
      <c r="J83" s="5">
        <f t="shared" si="26"/>
        <v>0</v>
      </c>
      <c r="K83" s="5">
        <f t="shared" si="26"/>
        <v>0</v>
      </c>
      <c r="L83" s="5">
        <f t="shared" si="26"/>
        <v>0</v>
      </c>
      <c r="M83" s="5">
        <f t="shared" si="26"/>
        <v>0</v>
      </c>
      <c r="N83" s="5">
        <f t="shared" si="26"/>
        <v>0</v>
      </c>
      <c r="O83" s="5">
        <f t="shared" si="26"/>
        <v>0</v>
      </c>
    </row>
    <row r="84" spans="1:15" s="6" customFormat="1" ht="24.75" customHeight="1">
      <c r="A84" s="124"/>
      <c r="B84" s="125"/>
      <c r="C84" s="64"/>
      <c r="D84" s="4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s="6" customFormat="1" ht="12.75" customHeight="1">
      <c r="A85" s="124"/>
      <c r="B85" s="125"/>
      <c r="C85" s="64"/>
      <c r="D85" s="4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s="6" customFormat="1" ht="12.75" customHeight="1">
      <c r="A86" s="40">
        <v>27</v>
      </c>
      <c r="B86" s="39">
        <v>717</v>
      </c>
      <c r="C86" s="55" t="s">
        <v>79</v>
      </c>
      <c r="D86" s="43">
        <f>SUM(D87)</f>
        <v>0</v>
      </c>
      <c r="E86" s="43">
        <f aca="true" t="shared" si="27" ref="E86:O86">SUM(E87)</f>
        <v>0</v>
      </c>
      <c r="F86" s="43">
        <f t="shared" si="27"/>
        <v>0</v>
      </c>
      <c r="G86" s="43">
        <f t="shared" si="27"/>
        <v>0</v>
      </c>
      <c r="H86" s="43">
        <f t="shared" si="27"/>
        <v>0</v>
      </c>
      <c r="I86" s="43">
        <f t="shared" si="27"/>
        <v>0</v>
      </c>
      <c r="J86" s="43">
        <f t="shared" si="27"/>
        <v>0</v>
      </c>
      <c r="K86" s="43">
        <f t="shared" si="27"/>
        <v>0</v>
      </c>
      <c r="L86" s="43">
        <f t="shared" si="27"/>
        <v>0</v>
      </c>
      <c r="M86" s="43">
        <f t="shared" si="27"/>
        <v>0</v>
      </c>
      <c r="N86" s="43">
        <f t="shared" si="27"/>
        <v>0</v>
      </c>
      <c r="O86" s="43">
        <f t="shared" si="27"/>
        <v>0</v>
      </c>
    </row>
    <row r="87" spans="1:15" s="6" customFormat="1" ht="12.75" customHeight="1">
      <c r="A87" s="40"/>
      <c r="B87" s="39"/>
      <c r="C87" s="55"/>
      <c r="D87" s="43"/>
      <c r="E87" s="5"/>
      <c r="F87" s="5"/>
      <c r="G87" s="72"/>
      <c r="H87" s="72"/>
      <c r="I87" s="72"/>
      <c r="J87" s="72"/>
      <c r="K87" s="72"/>
      <c r="L87" s="72"/>
      <c r="M87" s="72"/>
      <c r="N87" s="72"/>
      <c r="O87" s="72"/>
    </row>
    <row r="88" spans="1:15" s="6" customFormat="1" ht="12.75" customHeight="1">
      <c r="A88" s="124">
        <v>28</v>
      </c>
      <c r="B88" s="125">
        <v>718</v>
      </c>
      <c r="C88" s="54" t="s">
        <v>28</v>
      </c>
      <c r="D88" s="5">
        <f>SUM(D89:D90)</f>
        <v>0</v>
      </c>
      <c r="E88" s="5">
        <f aca="true" t="shared" si="28" ref="E88:O88">SUM(E89:E90)</f>
        <v>0</v>
      </c>
      <c r="F88" s="5">
        <f t="shared" si="28"/>
        <v>0</v>
      </c>
      <c r="G88" s="5">
        <f t="shared" si="28"/>
        <v>0</v>
      </c>
      <c r="H88" s="5">
        <f t="shared" si="28"/>
        <v>0</v>
      </c>
      <c r="I88" s="5">
        <f t="shared" si="28"/>
        <v>0</v>
      </c>
      <c r="J88" s="5">
        <f t="shared" si="28"/>
        <v>0</v>
      </c>
      <c r="K88" s="5">
        <f t="shared" si="28"/>
        <v>0</v>
      </c>
      <c r="L88" s="5">
        <f t="shared" si="28"/>
        <v>0</v>
      </c>
      <c r="M88" s="5">
        <f t="shared" si="28"/>
        <v>0</v>
      </c>
      <c r="N88" s="5">
        <f t="shared" si="28"/>
        <v>0</v>
      </c>
      <c r="O88" s="5">
        <f t="shared" si="28"/>
        <v>0</v>
      </c>
    </row>
    <row r="89" spans="1:15" s="6" customFormat="1" ht="12.75" customHeight="1">
      <c r="A89" s="124"/>
      <c r="B89" s="125"/>
      <c r="C89" s="64"/>
      <c r="D89" s="45"/>
      <c r="E89" s="16"/>
      <c r="F89" s="16"/>
      <c r="G89" s="10"/>
      <c r="H89" s="10"/>
      <c r="I89" s="10"/>
      <c r="J89" s="10"/>
      <c r="K89" s="10"/>
      <c r="L89" s="10"/>
      <c r="M89" s="10"/>
      <c r="N89" s="10"/>
      <c r="O89" s="10"/>
    </row>
    <row r="90" spans="1:15" s="6" customFormat="1" ht="26.25" customHeight="1">
      <c r="A90" s="124"/>
      <c r="B90" s="125"/>
      <c r="C90" s="64"/>
      <c r="D90" s="45"/>
      <c r="E90" s="16"/>
      <c r="F90" s="16"/>
      <c r="G90" s="10"/>
      <c r="H90" s="10"/>
      <c r="I90" s="10"/>
      <c r="J90" s="10"/>
      <c r="K90" s="10"/>
      <c r="L90" s="10"/>
      <c r="M90" s="10"/>
      <c r="N90" s="10"/>
      <c r="O90" s="10"/>
    </row>
    <row r="91" spans="1:15" s="6" customFormat="1" ht="12.75" customHeight="1">
      <c r="A91" s="124">
        <v>29</v>
      </c>
      <c r="B91" s="125">
        <v>719</v>
      </c>
      <c r="C91" s="55" t="s">
        <v>29</v>
      </c>
      <c r="D91" s="5">
        <f>SUM(D92:D92)</f>
        <v>0</v>
      </c>
      <c r="E91" s="5">
        <f>SUM(E92:E92)</f>
        <v>0</v>
      </c>
      <c r="F91" s="5">
        <f>SUM(F92:F92)</f>
        <v>0</v>
      </c>
      <c r="G91" s="5">
        <f aca="true" t="shared" si="29" ref="G91:O91">SUM(G92:G92)</f>
        <v>0</v>
      </c>
      <c r="H91" s="5">
        <f t="shared" si="29"/>
        <v>0</v>
      </c>
      <c r="I91" s="5">
        <f t="shared" si="29"/>
        <v>0</v>
      </c>
      <c r="J91" s="5">
        <f t="shared" si="29"/>
        <v>0</v>
      </c>
      <c r="K91" s="5">
        <f t="shared" si="29"/>
        <v>0</v>
      </c>
      <c r="L91" s="5">
        <f t="shared" si="29"/>
        <v>0</v>
      </c>
      <c r="M91" s="5">
        <f t="shared" si="29"/>
        <v>0</v>
      </c>
      <c r="N91" s="5">
        <f t="shared" si="29"/>
        <v>0</v>
      </c>
      <c r="O91" s="5">
        <f t="shared" si="29"/>
        <v>0</v>
      </c>
    </row>
    <row r="92" spans="1:15" s="6" customFormat="1" ht="24.75" customHeight="1">
      <c r="A92" s="124"/>
      <c r="B92" s="125"/>
      <c r="C92" s="64"/>
      <c r="D92" s="45"/>
      <c r="E92" s="16"/>
      <c r="F92" s="16"/>
      <c r="G92" s="10"/>
      <c r="H92" s="25"/>
      <c r="I92" s="25"/>
      <c r="J92" s="25"/>
      <c r="K92" s="25"/>
      <c r="L92" s="25"/>
      <c r="M92" s="25"/>
      <c r="N92" s="25"/>
      <c r="O92" s="25"/>
    </row>
    <row r="93" spans="1:15" s="6" customFormat="1" ht="12.75" customHeight="1">
      <c r="A93" s="125">
        <v>30</v>
      </c>
      <c r="B93" s="125">
        <v>720</v>
      </c>
      <c r="C93" s="54" t="s">
        <v>30</v>
      </c>
      <c r="D93" s="5">
        <f>SUM(D94:D98)</f>
        <v>0</v>
      </c>
      <c r="E93" s="5">
        <f>SUM(E94:E98)</f>
        <v>0</v>
      </c>
      <c r="F93" s="5">
        <f>SUM(F94:F98)</f>
        <v>0</v>
      </c>
      <c r="G93" s="5">
        <f aca="true" t="shared" si="30" ref="G93:O93">SUM(G94:G98)</f>
        <v>0</v>
      </c>
      <c r="H93" s="5">
        <f t="shared" si="30"/>
        <v>0</v>
      </c>
      <c r="I93" s="5">
        <f t="shared" si="30"/>
        <v>0</v>
      </c>
      <c r="J93" s="5">
        <f t="shared" si="30"/>
        <v>0</v>
      </c>
      <c r="K93" s="5">
        <f t="shared" si="30"/>
        <v>0</v>
      </c>
      <c r="L93" s="5">
        <f t="shared" si="30"/>
        <v>0</v>
      </c>
      <c r="M93" s="5">
        <f t="shared" si="30"/>
        <v>0</v>
      </c>
      <c r="N93" s="5">
        <f t="shared" si="30"/>
        <v>0</v>
      </c>
      <c r="O93" s="5">
        <f t="shared" si="30"/>
        <v>0</v>
      </c>
    </row>
    <row r="94" spans="1:15" s="6" customFormat="1" ht="12.75" customHeight="1">
      <c r="A94" s="125"/>
      <c r="B94" s="125"/>
      <c r="C94" s="1"/>
      <c r="D94" s="15"/>
      <c r="E94" s="16"/>
      <c r="F94" s="16"/>
      <c r="G94" s="25"/>
      <c r="H94" s="25"/>
      <c r="I94" s="25"/>
      <c r="J94" s="25"/>
      <c r="K94" s="25"/>
      <c r="L94" s="25"/>
      <c r="M94" s="25"/>
      <c r="N94" s="25"/>
      <c r="O94" s="25"/>
    </row>
    <row r="95" spans="1:15" s="6" customFormat="1" ht="12.75" customHeight="1">
      <c r="A95" s="125"/>
      <c r="B95" s="125"/>
      <c r="C95" s="1"/>
      <c r="D95" s="1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s="6" customFormat="1" ht="12.75" customHeight="1">
      <c r="A96" s="125"/>
      <c r="B96" s="125"/>
      <c r="C96" s="1"/>
      <c r="D96" s="15"/>
      <c r="E96" s="16"/>
      <c r="F96" s="16"/>
      <c r="G96" s="25"/>
      <c r="H96" s="25"/>
      <c r="I96" s="25"/>
      <c r="J96" s="25"/>
      <c r="K96" s="25"/>
      <c r="L96" s="25"/>
      <c r="M96" s="25"/>
      <c r="N96" s="25"/>
      <c r="O96" s="25"/>
    </row>
    <row r="97" spans="1:15" s="6" customFormat="1" ht="12.75" customHeight="1">
      <c r="A97" s="125"/>
      <c r="B97" s="125"/>
      <c r="C97" s="1"/>
      <c r="D97" s="1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1:15" s="6" customFormat="1" ht="12.75" customHeight="1">
      <c r="A98" s="125"/>
      <c r="B98" s="125"/>
      <c r="C98" s="1"/>
      <c r="D98" s="1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s="6" customFormat="1" ht="12.75" customHeight="1">
      <c r="A99" s="124">
        <v>31</v>
      </c>
      <c r="B99" s="125">
        <v>721</v>
      </c>
      <c r="C99" s="54" t="s">
        <v>31</v>
      </c>
      <c r="D99" s="5">
        <f>SUM(D100:D100)</f>
        <v>0</v>
      </c>
      <c r="E99" s="5">
        <f>SUM(E100:E100)</f>
        <v>0</v>
      </c>
      <c r="F99" s="5">
        <f>SUM(F100:F100)</f>
        <v>0</v>
      </c>
      <c r="G99" s="5">
        <f aca="true" t="shared" si="31" ref="G99:O99">SUM(G100:G100)</f>
        <v>0</v>
      </c>
      <c r="H99" s="5">
        <f t="shared" si="31"/>
        <v>0</v>
      </c>
      <c r="I99" s="5">
        <f t="shared" si="31"/>
        <v>0</v>
      </c>
      <c r="J99" s="5">
        <f t="shared" si="31"/>
        <v>0</v>
      </c>
      <c r="K99" s="5">
        <f t="shared" si="31"/>
        <v>0</v>
      </c>
      <c r="L99" s="5">
        <f t="shared" si="31"/>
        <v>0</v>
      </c>
      <c r="M99" s="5">
        <f t="shared" si="31"/>
        <v>0</v>
      </c>
      <c r="N99" s="5">
        <f t="shared" si="31"/>
        <v>0</v>
      </c>
      <c r="O99" s="5">
        <f t="shared" si="31"/>
        <v>0</v>
      </c>
    </row>
    <row r="100" spans="1:15" s="6" customFormat="1" ht="12.75" customHeight="1">
      <c r="A100" s="124"/>
      <c r="B100" s="125"/>
      <c r="C100" s="1"/>
      <c r="D100" s="15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s="6" customFormat="1" ht="12.75" customHeight="1">
      <c r="A101" s="124">
        <v>32</v>
      </c>
      <c r="B101" s="124">
        <v>722</v>
      </c>
      <c r="C101" s="55" t="s">
        <v>32</v>
      </c>
      <c r="D101" s="5">
        <f>SUM(D102:D103)</f>
        <v>0</v>
      </c>
      <c r="E101" s="5">
        <f>SUM(E102:E103)</f>
        <v>0</v>
      </c>
      <c r="F101" s="5">
        <f>SUM(F102:F103)</f>
        <v>0</v>
      </c>
      <c r="G101" s="5">
        <f aca="true" t="shared" si="32" ref="G101:O101">SUM(G102:G103)</f>
        <v>0</v>
      </c>
      <c r="H101" s="5">
        <f t="shared" si="32"/>
        <v>0</v>
      </c>
      <c r="I101" s="5">
        <f t="shared" si="32"/>
        <v>0</v>
      </c>
      <c r="J101" s="5">
        <f t="shared" si="32"/>
        <v>0</v>
      </c>
      <c r="K101" s="5">
        <f t="shared" si="32"/>
        <v>0</v>
      </c>
      <c r="L101" s="5">
        <f t="shared" si="32"/>
        <v>0</v>
      </c>
      <c r="M101" s="5">
        <f t="shared" si="32"/>
        <v>0</v>
      </c>
      <c r="N101" s="5">
        <f t="shared" si="32"/>
        <v>0</v>
      </c>
      <c r="O101" s="5">
        <f t="shared" si="32"/>
        <v>0</v>
      </c>
    </row>
    <row r="102" spans="1:15" s="6" customFormat="1" ht="12.75" customHeight="1">
      <c r="A102" s="124"/>
      <c r="B102" s="124"/>
      <c r="C102" s="65"/>
      <c r="D102" s="34"/>
      <c r="E102" s="16"/>
      <c r="F102" s="16"/>
      <c r="G102" s="30"/>
      <c r="H102" s="25"/>
      <c r="I102" s="25"/>
      <c r="J102" s="25"/>
      <c r="K102" s="25"/>
      <c r="L102" s="25"/>
      <c r="M102" s="25"/>
      <c r="N102" s="25"/>
      <c r="O102" s="25"/>
    </row>
    <row r="103" spans="1:15" s="6" customFormat="1" ht="12.75" customHeight="1">
      <c r="A103" s="124"/>
      <c r="B103" s="124"/>
      <c r="C103" s="65"/>
      <c r="D103" s="34"/>
      <c r="E103" s="16"/>
      <c r="F103" s="16"/>
      <c r="G103" s="30"/>
      <c r="H103" s="25"/>
      <c r="I103" s="25"/>
      <c r="J103" s="25"/>
      <c r="K103" s="25"/>
      <c r="L103" s="25"/>
      <c r="M103" s="25"/>
      <c r="N103" s="25"/>
      <c r="O103" s="25"/>
    </row>
    <row r="104" spans="1:15" s="6" customFormat="1" ht="12.75" customHeight="1">
      <c r="A104" s="124">
        <v>33</v>
      </c>
      <c r="B104" s="125">
        <v>723</v>
      </c>
      <c r="C104" s="55" t="s">
        <v>33</v>
      </c>
      <c r="D104" s="5">
        <f>SUM(D105:D107)</f>
        <v>0</v>
      </c>
      <c r="E104" s="5">
        <f>SUM(E105:E107)</f>
        <v>0</v>
      </c>
      <c r="F104" s="5">
        <f>SUM(F105:F107)</f>
        <v>0</v>
      </c>
      <c r="G104" s="5">
        <f aca="true" t="shared" si="33" ref="G104:O104">SUM(G105:G107)</f>
        <v>0</v>
      </c>
      <c r="H104" s="5">
        <f t="shared" si="33"/>
        <v>0</v>
      </c>
      <c r="I104" s="5">
        <f t="shared" si="33"/>
        <v>0</v>
      </c>
      <c r="J104" s="5">
        <f t="shared" si="33"/>
        <v>0</v>
      </c>
      <c r="K104" s="5">
        <f t="shared" si="33"/>
        <v>0</v>
      </c>
      <c r="L104" s="5">
        <f t="shared" si="33"/>
        <v>0</v>
      </c>
      <c r="M104" s="5">
        <f t="shared" si="33"/>
        <v>0</v>
      </c>
      <c r="N104" s="5">
        <f t="shared" si="33"/>
        <v>0</v>
      </c>
      <c r="O104" s="5">
        <f t="shared" si="33"/>
        <v>0</v>
      </c>
    </row>
    <row r="105" spans="1:15" s="6" customFormat="1" ht="12.75" customHeight="1">
      <c r="A105" s="124"/>
      <c r="B105" s="125"/>
      <c r="C105" s="66"/>
      <c r="D105" s="47"/>
      <c r="E105" s="16"/>
      <c r="F105" s="16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s="6" customFormat="1" ht="12.75" customHeight="1">
      <c r="A106" s="124"/>
      <c r="B106" s="125"/>
      <c r="C106" s="66"/>
      <c r="D106" s="47"/>
      <c r="E106" s="16"/>
      <c r="F106" s="16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s="6" customFormat="1" ht="12.75" customHeight="1">
      <c r="A107" s="124"/>
      <c r="B107" s="125"/>
      <c r="C107" s="66"/>
      <c r="D107" s="47"/>
      <c r="E107" s="16"/>
      <c r="F107" s="16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s="6" customFormat="1" ht="12.75" customHeight="1">
      <c r="A108" s="125">
        <v>34</v>
      </c>
      <c r="B108" s="125">
        <v>724</v>
      </c>
      <c r="C108" s="55" t="s">
        <v>34</v>
      </c>
      <c r="D108" s="5">
        <f aca="true" t="shared" si="34" ref="D108:O108">SUM(D109:D109)</f>
        <v>0</v>
      </c>
      <c r="E108" s="5">
        <f t="shared" si="34"/>
        <v>0</v>
      </c>
      <c r="F108" s="5">
        <f t="shared" si="34"/>
        <v>0</v>
      </c>
      <c r="G108" s="5">
        <f t="shared" si="34"/>
        <v>0</v>
      </c>
      <c r="H108" s="5">
        <f t="shared" si="34"/>
        <v>0</v>
      </c>
      <c r="I108" s="5">
        <f t="shared" si="34"/>
        <v>0</v>
      </c>
      <c r="J108" s="5">
        <f t="shared" si="34"/>
        <v>0</v>
      </c>
      <c r="K108" s="5">
        <f t="shared" si="34"/>
        <v>0</v>
      </c>
      <c r="L108" s="5">
        <f t="shared" si="34"/>
        <v>0</v>
      </c>
      <c r="M108" s="5">
        <f t="shared" si="34"/>
        <v>0</v>
      </c>
      <c r="N108" s="5">
        <f t="shared" si="34"/>
        <v>0</v>
      </c>
      <c r="O108" s="5">
        <f t="shared" si="34"/>
        <v>0</v>
      </c>
    </row>
    <row r="109" spans="1:15" s="6" customFormat="1" ht="12.75" customHeight="1">
      <c r="A109" s="125"/>
      <c r="B109" s="125"/>
      <c r="C109" s="12"/>
      <c r="D109" s="1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s="6" customFormat="1" ht="12.75" customHeight="1">
      <c r="A110" s="125">
        <v>35</v>
      </c>
      <c r="B110" s="125">
        <v>725</v>
      </c>
      <c r="C110" s="27" t="s">
        <v>80</v>
      </c>
      <c r="D110" s="43">
        <f>SUM(D111)</f>
        <v>0</v>
      </c>
      <c r="E110" s="43">
        <f>SUM(E111)</f>
        <v>0</v>
      </c>
      <c r="F110" s="43">
        <f>SUM(F111)</f>
        <v>0</v>
      </c>
      <c r="G110" s="43">
        <f aca="true" t="shared" si="35" ref="G110:O110">SUM(G111)</f>
        <v>0</v>
      </c>
      <c r="H110" s="43">
        <f t="shared" si="35"/>
        <v>0</v>
      </c>
      <c r="I110" s="43">
        <f t="shared" si="35"/>
        <v>0</v>
      </c>
      <c r="J110" s="43">
        <f t="shared" si="35"/>
        <v>0</v>
      </c>
      <c r="K110" s="43">
        <f t="shared" si="35"/>
        <v>0</v>
      </c>
      <c r="L110" s="43">
        <f t="shared" si="35"/>
        <v>0</v>
      </c>
      <c r="M110" s="43">
        <f t="shared" si="35"/>
        <v>0</v>
      </c>
      <c r="N110" s="43">
        <f t="shared" si="35"/>
        <v>0</v>
      </c>
      <c r="O110" s="43">
        <f t="shared" si="35"/>
        <v>0</v>
      </c>
    </row>
    <row r="111" spans="1:15" s="6" customFormat="1" ht="12.75">
      <c r="A111" s="125"/>
      <c r="B111" s="125"/>
      <c r="C111" s="12"/>
      <c r="D111" s="1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s="6" customFormat="1" ht="12.75" customHeight="1">
      <c r="A112" s="40">
        <v>36</v>
      </c>
      <c r="B112" s="39">
        <v>726</v>
      </c>
      <c r="C112" s="4" t="s">
        <v>35</v>
      </c>
      <c r="D112" s="43">
        <f>SUM(D113)</f>
        <v>0</v>
      </c>
      <c r="E112" s="43">
        <f aca="true" t="shared" si="36" ref="E112:O112">SUM(E113)</f>
        <v>0</v>
      </c>
      <c r="F112" s="43">
        <f t="shared" si="36"/>
        <v>0</v>
      </c>
      <c r="G112" s="43">
        <f t="shared" si="36"/>
        <v>0</v>
      </c>
      <c r="H112" s="43">
        <f t="shared" si="36"/>
        <v>0</v>
      </c>
      <c r="I112" s="43">
        <f t="shared" si="36"/>
        <v>0</v>
      </c>
      <c r="J112" s="43">
        <f t="shared" si="36"/>
        <v>0</v>
      </c>
      <c r="K112" s="43">
        <f t="shared" si="36"/>
        <v>0</v>
      </c>
      <c r="L112" s="43">
        <f t="shared" si="36"/>
        <v>0</v>
      </c>
      <c r="M112" s="43">
        <f t="shared" si="36"/>
        <v>0</v>
      </c>
      <c r="N112" s="43">
        <f t="shared" si="36"/>
        <v>0</v>
      </c>
      <c r="O112" s="43">
        <f t="shared" si="36"/>
        <v>0</v>
      </c>
    </row>
    <row r="113" spans="1:15" s="6" customFormat="1" ht="12.75" customHeight="1">
      <c r="A113" s="40"/>
      <c r="B113" s="39"/>
      <c r="C113" s="4"/>
      <c r="D113" s="43"/>
      <c r="E113" s="5"/>
      <c r="F113" s="5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1:15" s="6" customFormat="1" ht="12.75" customHeight="1">
      <c r="A114" s="124">
        <v>37</v>
      </c>
      <c r="B114" s="125">
        <v>727</v>
      </c>
      <c r="C114" s="54" t="s">
        <v>36</v>
      </c>
      <c r="D114" s="5">
        <f aca="true" t="shared" si="37" ref="D114:O114">SUM(D115:D115)</f>
        <v>0</v>
      </c>
      <c r="E114" s="5">
        <f t="shared" si="37"/>
        <v>0</v>
      </c>
      <c r="F114" s="5">
        <f t="shared" si="37"/>
        <v>0</v>
      </c>
      <c r="G114" s="5">
        <f t="shared" si="37"/>
        <v>0</v>
      </c>
      <c r="H114" s="5">
        <f t="shared" si="37"/>
        <v>0</v>
      </c>
      <c r="I114" s="5">
        <f t="shared" si="37"/>
        <v>0</v>
      </c>
      <c r="J114" s="5">
        <f t="shared" si="37"/>
        <v>0</v>
      </c>
      <c r="K114" s="5">
        <f t="shared" si="37"/>
        <v>0</v>
      </c>
      <c r="L114" s="5">
        <f t="shared" si="37"/>
        <v>0</v>
      </c>
      <c r="M114" s="5">
        <f t="shared" si="37"/>
        <v>0</v>
      </c>
      <c r="N114" s="5">
        <f t="shared" si="37"/>
        <v>0</v>
      </c>
      <c r="O114" s="5">
        <f t="shared" si="37"/>
        <v>0</v>
      </c>
    </row>
    <row r="115" spans="1:15" s="6" customFormat="1" ht="12.75" customHeight="1">
      <c r="A115" s="124"/>
      <c r="B115" s="125"/>
      <c r="C115" s="12"/>
      <c r="D115" s="18"/>
      <c r="E115" s="7"/>
      <c r="F115" s="7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s="6" customFormat="1" ht="12.75" customHeight="1">
      <c r="A116" s="39">
        <v>38</v>
      </c>
      <c r="B116" s="39">
        <v>728</v>
      </c>
      <c r="C116" s="54" t="s">
        <v>37</v>
      </c>
      <c r="D116" s="46">
        <f>SUM(D117)</f>
        <v>0</v>
      </c>
      <c r="E116" s="46">
        <f aca="true" t="shared" si="38" ref="E116:O116">SUM(E117)</f>
        <v>0</v>
      </c>
      <c r="F116" s="46">
        <f t="shared" si="38"/>
        <v>0</v>
      </c>
      <c r="G116" s="46">
        <f t="shared" si="38"/>
        <v>0</v>
      </c>
      <c r="H116" s="46">
        <f t="shared" si="38"/>
        <v>0</v>
      </c>
      <c r="I116" s="46">
        <f t="shared" si="38"/>
        <v>0</v>
      </c>
      <c r="J116" s="46">
        <f t="shared" si="38"/>
        <v>0</v>
      </c>
      <c r="K116" s="46">
        <f t="shared" si="38"/>
        <v>0</v>
      </c>
      <c r="L116" s="46">
        <f t="shared" si="38"/>
        <v>0</v>
      </c>
      <c r="M116" s="46">
        <f t="shared" si="38"/>
        <v>0</v>
      </c>
      <c r="N116" s="46">
        <f t="shared" si="38"/>
        <v>0</v>
      </c>
      <c r="O116" s="46">
        <f t="shared" si="38"/>
        <v>0</v>
      </c>
    </row>
    <row r="117" spans="1:15" s="6" customFormat="1" ht="12.75" customHeight="1">
      <c r="A117" s="39"/>
      <c r="B117" s="39"/>
      <c r="C117" s="54"/>
      <c r="D117" s="46"/>
      <c r="E117" s="5"/>
      <c r="F117" s="5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1:15" s="6" customFormat="1" ht="12.75" customHeight="1">
      <c r="A118" s="124">
        <v>39</v>
      </c>
      <c r="B118" s="125">
        <v>729</v>
      </c>
      <c r="C118" s="4" t="s">
        <v>38</v>
      </c>
      <c r="D118" s="5">
        <f>SUM(D119:D121)</f>
        <v>0</v>
      </c>
      <c r="E118" s="5">
        <f>SUM(E119:E121)</f>
        <v>0</v>
      </c>
      <c r="F118" s="5">
        <f aca="true" t="shared" si="39" ref="F118:O118">SUM(F119:F121)</f>
        <v>0</v>
      </c>
      <c r="G118" s="5">
        <f t="shared" si="39"/>
        <v>0</v>
      </c>
      <c r="H118" s="5">
        <f t="shared" si="39"/>
        <v>0</v>
      </c>
      <c r="I118" s="5">
        <f t="shared" si="39"/>
        <v>0</v>
      </c>
      <c r="J118" s="5">
        <f t="shared" si="39"/>
        <v>0</v>
      </c>
      <c r="K118" s="5">
        <f t="shared" si="39"/>
        <v>0</v>
      </c>
      <c r="L118" s="5">
        <f t="shared" si="39"/>
        <v>0</v>
      </c>
      <c r="M118" s="5">
        <f t="shared" si="39"/>
        <v>0</v>
      </c>
      <c r="N118" s="5">
        <f t="shared" si="39"/>
        <v>0</v>
      </c>
      <c r="O118" s="5">
        <f t="shared" si="39"/>
        <v>0</v>
      </c>
    </row>
    <row r="119" spans="1:15" s="6" customFormat="1" ht="25.5" customHeight="1">
      <c r="A119" s="124"/>
      <c r="B119" s="125"/>
      <c r="C119" s="12"/>
      <c r="D119" s="18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s="6" customFormat="1" ht="25.5" customHeight="1">
      <c r="A120" s="124"/>
      <c r="B120" s="125"/>
      <c r="C120" s="12"/>
      <c r="D120" s="18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s="6" customFormat="1" ht="25.5" customHeight="1">
      <c r="A121" s="124"/>
      <c r="B121" s="125"/>
      <c r="C121" s="12"/>
      <c r="D121" s="18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s="6" customFormat="1" ht="12.75" customHeight="1">
      <c r="A122" s="124">
        <v>40</v>
      </c>
      <c r="B122" s="125">
        <v>730</v>
      </c>
      <c r="C122" s="4" t="s">
        <v>75</v>
      </c>
      <c r="D122" s="5">
        <f aca="true" t="shared" si="40" ref="D122:O122">SUM(D123:D124)</f>
        <v>0</v>
      </c>
      <c r="E122" s="5">
        <f t="shared" si="40"/>
        <v>0</v>
      </c>
      <c r="F122" s="5">
        <f t="shared" si="40"/>
        <v>0</v>
      </c>
      <c r="G122" s="5">
        <f t="shared" si="40"/>
        <v>0</v>
      </c>
      <c r="H122" s="5">
        <f t="shared" si="40"/>
        <v>0</v>
      </c>
      <c r="I122" s="5">
        <f t="shared" si="40"/>
        <v>0</v>
      </c>
      <c r="J122" s="5">
        <f t="shared" si="40"/>
        <v>0</v>
      </c>
      <c r="K122" s="5">
        <f t="shared" si="40"/>
        <v>0</v>
      </c>
      <c r="L122" s="5">
        <f t="shared" si="40"/>
        <v>0</v>
      </c>
      <c r="M122" s="5">
        <f t="shared" si="40"/>
        <v>0</v>
      </c>
      <c r="N122" s="5">
        <f t="shared" si="40"/>
        <v>0</v>
      </c>
      <c r="O122" s="5">
        <f t="shared" si="40"/>
        <v>0</v>
      </c>
    </row>
    <row r="123" spans="1:15" s="6" customFormat="1" ht="26.25" customHeight="1">
      <c r="A123" s="124"/>
      <c r="B123" s="125"/>
      <c r="C123" s="22"/>
      <c r="D123" s="1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s="6" customFormat="1" ht="12.75" customHeight="1">
      <c r="A124" s="124"/>
      <c r="B124" s="125"/>
      <c r="C124" s="22"/>
      <c r="D124" s="1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s="6" customFormat="1" ht="12.75" customHeight="1">
      <c r="A125" s="125">
        <v>41</v>
      </c>
      <c r="B125" s="125">
        <v>731</v>
      </c>
      <c r="C125" s="4" t="s">
        <v>39</v>
      </c>
      <c r="D125" s="5">
        <f>SUM(D126:D131)</f>
        <v>0</v>
      </c>
      <c r="E125" s="5">
        <f>SUM(E126:E131)</f>
        <v>0</v>
      </c>
      <c r="F125" s="5">
        <f>SUM(F126:F131)</f>
        <v>0</v>
      </c>
      <c r="G125" s="5">
        <f aca="true" t="shared" si="41" ref="G125:O125">SUM(G126:G131)</f>
        <v>0</v>
      </c>
      <c r="H125" s="5">
        <f t="shared" si="41"/>
        <v>0</v>
      </c>
      <c r="I125" s="5">
        <f t="shared" si="41"/>
        <v>0</v>
      </c>
      <c r="J125" s="5">
        <f t="shared" si="41"/>
        <v>0</v>
      </c>
      <c r="K125" s="5">
        <f t="shared" si="41"/>
        <v>0</v>
      </c>
      <c r="L125" s="5">
        <f t="shared" si="41"/>
        <v>0</v>
      </c>
      <c r="M125" s="5">
        <f t="shared" si="41"/>
        <v>0</v>
      </c>
      <c r="N125" s="5">
        <f t="shared" si="41"/>
        <v>0</v>
      </c>
      <c r="O125" s="5">
        <f t="shared" si="41"/>
        <v>0</v>
      </c>
    </row>
    <row r="126" spans="1:15" s="6" customFormat="1" ht="26.25" customHeight="1">
      <c r="A126" s="125"/>
      <c r="B126" s="125"/>
      <c r="C126" s="21"/>
      <c r="D126" s="49"/>
      <c r="E126" s="16"/>
      <c r="F126" s="16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s="6" customFormat="1" ht="27.75" customHeight="1">
      <c r="A127" s="125"/>
      <c r="B127" s="125"/>
      <c r="C127" s="21"/>
      <c r="D127" s="49"/>
      <c r="E127" s="25"/>
      <c r="F127" s="25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s="6" customFormat="1" ht="12.75" customHeight="1">
      <c r="A128" s="125"/>
      <c r="B128" s="125"/>
      <c r="C128" s="21"/>
      <c r="D128" s="49"/>
      <c r="E128" s="15"/>
      <c r="F128" s="15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s="6" customFormat="1" ht="24.75" customHeight="1">
      <c r="A129" s="125"/>
      <c r="B129" s="125"/>
      <c r="C129" s="21"/>
      <c r="D129" s="49"/>
      <c r="E129" s="15"/>
      <c r="F129" s="15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s="6" customFormat="1" ht="25.5" customHeight="1">
      <c r="A130" s="125"/>
      <c r="B130" s="125"/>
      <c r="C130" s="21"/>
      <c r="D130" s="49"/>
      <c r="E130" s="16"/>
      <c r="F130" s="16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s="6" customFormat="1" ht="28.5" customHeight="1">
      <c r="A131" s="125"/>
      <c r="B131" s="125"/>
      <c r="C131" s="21"/>
      <c r="D131" s="49"/>
      <c r="E131" s="16"/>
      <c r="F131" s="16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s="6" customFormat="1" ht="12.75" customHeight="1">
      <c r="A132" s="125">
        <v>42</v>
      </c>
      <c r="B132" s="125">
        <v>732</v>
      </c>
      <c r="C132" s="54" t="s">
        <v>40</v>
      </c>
      <c r="D132" s="5">
        <f aca="true" t="shared" si="42" ref="D132:O132">SUM(D133:D134)</f>
        <v>0</v>
      </c>
      <c r="E132" s="5">
        <f t="shared" si="42"/>
        <v>0</v>
      </c>
      <c r="F132" s="5">
        <f t="shared" si="42"/>
        <v>0</v>
      </c>
      <c r="G132" s="5">
        <f t="shared" si="42"/>
        <v>0</v>
      </c>
      <c r="H132" s="5">
        <f t="shared" si="42"/>
        <v>0</v>
      </c>
      <c r="I132" s="5">
        <f t="shared" si="42"/>
        <v>0</v>
      </c>
      <c r="J132" s="5">
        <f t="shared" si="42"/>
        <v>0</v>
      </c>
      <c r="K132" s="5">
        <f t="shared" si="42"/>
        <v>0</v>
      </c>
      <c r="L132" s="5">
        <f t="shared" si="42"/>
        <v>0</v>
      </c>
      <c r="M132" s="5">
        <f t="shared" si="42"/>
        <v>0</v>
      </c>
      <c r="N132" s="5">
        <f t="shared" si="42"/>
        <v>0</v>
      </c>
      <c r="O132" s="5">
        <f t="shared" si="42"/>
        <v>0</v>
      </c>
    </row>
    <row r="133" spans="1:15" s="6" customFormat="1" ht="12.75" customHeight="1">
      <c r="A133" s="125"/>
      <c r="B133" s="125"/>
      <c r="C133" s="66"/>
      <c r="D133" s="47"/>
      <c r="E133" s="15"/>
      <c r="F133" s="15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s="6" customFormat="1" ht="12.75" customHeight="1">
      <c r="A134" s="125"/>
      <c r="B134" s="125"/>
      <c r="C134" s="66"/>
      <c r="D134" s="47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s="6" customFormat="1" ht="12.75" customHeight="1">
      <c r="A135" s="124">
        <v>43</v>
      </c>
      <c r="B135" s="125">
        <v>733</v>
      </c>
      <c r="C135" s="4" t="s">
        <v>41</v>
      </c>
      <c r="D135" s="5">
        <f>SUM(D136:D137)</f>
        <v>0</v>
      </c>
      <c r="E135" s="5">
        <f>SUM(E136:E137)</f>
        <v>0</v>
      </c>
      <c r="F135" s="5">
        <f aca="true" t="shared" si="43" ref="F135:O135">SUM(F136:F137)</f>
        <v>0</v>
      </c>
      <c r="G135" s="5">
        <f t="shared" si="43"/>
        <v>0</v>
      </c>
      <c r="H135" s="5">
        <f t="shared" si="43"/>
        <v>0</v>
      </c>
      <c r="I135" s="5">
        <f t="shared" si="43"/>
        <v>0</v>
      </c>
      <c r="J135" s="5">
        <f t="shared" si="43"/>
        <v>0</v>
      </c>
      <c r="K135" s="5">
        <f t="shared" si="43"/>
        <v>0</v>
      </c>
      <c r="L135" s="5">
        <f t="shared" si="43"/>
        <v>0</v>
      </c>
      <c r="M135" s="5">
        <f t="shared" si="43"/>
        <v>0</v>
      </c>
      <c r="N135" s="5">
        <f t="shared" si="43"/>
        <v>0</v>
      </c>
      <c r="O135" s="5">
        <f t="shared" si="43"/>
        <v>0</v>
      </c>
    </row>
    <row r="136" spans="1:15" s="6" customFormat="1" ht="24.75" customHeight="1">
      <c r="A136" s="124"/>
      <c r="B136" s="125"/>
      <c r="C136" s="22"/>
      <c r="D136" s="49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s="6" customFormat="1" ht="25.5" customHeight="1">
      <c r="A137" s="124"/>
      <c r="B137" s="125"/>
      <c r="C137" s="22"/>
      <c r="D137" s="49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s="6" customFormat="1" ht="12.75" customHeight="1">
      <c r="A138" s="124">
        <v>44</v>
      </c>
      <c r="B138" s="125">
        <v>734</v>
      </c>
      <c r="C138" s="4" t="s">
        <v>42</v>
      </c>
      <c r="D138" s="5">
        <f aca="true" t="shared" si="44" ref="D138:O138">SUM(D139:D141)</f>
        <v>0</v>
      </c>
      <c r="E138" s="5">
        <f t="shared" si="44"/>
        <v>0</v>
      </c>
      <c r="F138" s="5">
        <f t="shared" si="44"/>
        <v>0</v>
      </c>
      <c r="G138" s="5">
        <f t="shared" si="44"/>
        <v>0</v>
      </c>
      <c r="H138" s="5">
        <f t="shared" si="44"/>
        <v>0</v>
      </c>
      <c r="I138" s="5">
        <f t="shared" si="44"/>
        <v>0</v>
      </c>
      <c r="J138" s="5">
        <f t="shared" si="44"/>
        <v>0</v>
      </c>
      <c r="K138" s="5">
        <f t="shared" si="44"/>
        <v>0</v>
      </c>
      <c r="L138" s="5">
        <f t="shared" si="44"/>
        <v>0</v>
      </c>
      <c r="M138" s="5">
        <f t="shared" si="44"/>
        <v>0</v>
      </c>
      <c r="N138" s="5">
        <f t="shared" si="44"/>
        <v>0</v>
      </c>
      <c r="O138" s="5">
        <f t="shared" si="44"/>
        <v>0</v>
      </c>
    </row>
    <row r="139" spans="1:15" s="6" customFormat="1" ht="12.75" customHeight="1">
      <c r="A139" s="124"/>
      <c r="B139" s="125"/>
      <c r="C139" s="12"/>
      <c r="D139" s="1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s="6" customFormat="1" ht="12.75" customHeight="1">
      <c r="A140" s="124"/>
      <c r="B140" s="125"/>
      <c r="C140" s="12"/>
      <c r="D140" s="1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s="6" customFormat="1" ht="12.75" customHeight="1">
      <c r="A141" s="124"/>
      <c r="B141" s="125"/>
      <c r="C141" s="12"/>
      <c r="D141" s="1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s="6" customFormat="1" ht="12.75" customHeight="1">
      <c r="A142" s="125">
        <v>45</v>
      </c>
      <c r="B142" s="125">
        <v>735</v>
      </c>
      <c r="C142" s="55" t="s">
        <v>43</v>
      </c>
      <c r="D142" s="46">
        <f>SUM(D143)</f>
        <v>0</v>
      </c>
      <c r="E142" s="46">
        <f>SUM(E143)</f>
        <v>0</v>
      </c>
      <c r="F142" s="46">
        <f>SUM(F143)</f>
        <v>0</v>
      </c>
      <c r="G142" s="46">
        <f aca="true" t="shared" si="45" ref="G142:O142">SUM(G143)</f>
        <v>0</v>
      </c>
      <c r="H142" s="46">
        <f t="shared" si="45"/>
        <v>0</v>
      </c>
      <c r="I142" s="46">
        <f t="shared" si="45"/>
        <v>0</v>
      </c>
      <c r="J142" s="46">
        <f t="shared" si="45"/>
        <v>0</v>
      </c>
      <c r="K142" s="46">
        <f t="shared" si="45"/>
        <v>0</v>
      </c>
      <c r="L142" s="46">
        <f t="shared" si="45"/>
        <v>0</v>
      </c>
      <c r="M142" s="46">
        <f t="shared" si="45"/>
        <v>0</v>
      </c>
      <c r="N142" s="46">
        <f t="shared" si="45"/>
        <v>0</v>
      </c>
      <c r="O142" s="46">
        <f t="shared" si="45"/>
        <v>0</v>
      </c>
    </row>
    <row r="143" spans="1:15" s="6" customFormat="1" ht="12.75" customHeight="1">
      <c r="A143" s="125"/>
      <c r="B143" s="125"/>
      <c r="C143" s="66"/>
      <c r="D143" s="47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s="6" customFormat="1" ht="12.75" customHeight="1">
      <c r="A144" s="125">
        <v>46</v>
      </c>
      <c r="B144" s="124">
        <v>736</v>
      </c>
      <c r="C144" s="54" t="s">
        <v>44</v>
      </c>
      <c r="D144" s="5">
        <f aca="true" t="shared" si="46" ref="D144:O144">SUM(D145:D145)</f>
        <v>0</v>
      </c>
      <c r="E144" s="5">
        <f t="shared" si="46"/>
        <v>0</v>
      </c>
      <c r="F144" s="5">
        <f t="shared" si="46"/>
        <v>0</v>
      </c>
      <c r="G144" s="5">
        <f t="shared" si="46"/>
        <v>0</v>
      </c>
      <c r="H144" s="5">
        <f t="shared" si="46"/>
        <v>0</v>
      </c>
      <c r="I144" s="5">
        <f t="shared" si="46"/>
        <v>0</v>
      </c>
      <c r="J144" s="5">
        <f t="shared" si="46"/>
        <v>0</v>
      </c>
      <c r="K144" s="5">
        <f t="shared" si="46"/>
        <v>0</v>
      </c>
      <c r="L144" s="5">
        <f t="shared" si="46"/>
        <v>0</v>
      </c>
      <c r="M144" s="5">
        <f t="shared" si="46"/>
        <v>0</v>
      </c>
      <c r="N144" s="5">
        <f t="shared" si="46"/>
        <v>0</v>
      </c>
      <c r="O144" s="5">
        <f t="shared" si="46"/>
        <v>0</v>
      </c>
    </row>
    <row r="145" spans="1:15" s="23" customFormat="1" ht="12.75" customHeight="1">
      <c r="A145" s="125"/>
      <c r="B145" s="124"/>
      <c r="C145" s="67"/>
      <c r="D145" s="4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s="6" customFormat="1" ht="12.75" customHeight="1">
      <c r="A146" s="124">
        <v>47</v>
      </c>
      <c r="B146" s="124">
        <v>737</v>
      </c>
      <c r="C146" s="55" t="s">
        <v>45</v>
      </c>
      <c r="D146" s="5">
        <f>SUM(D147:D150)</f>
        <v>0</v>
      </c>
      <c r="E146" s="5">
        <f>SUM(E147:E150)</f>
        <v>0</v>
      </c>
      <c r="F146" s="5">
        <f>SUM(F147:F150)</f>
        <v>0</v>
      </c>
      <c r="G146" s="5">
        <f aca="true" t="shared" si="47" ref="G146:O146">SUM(G147:G150)</f>
        <v>0</v>
      </c>
      <c r="H146" s="5">
        <f t="shared" si="47"/>
        <v>0</v>
      </c>
      <c r="I146" s="5">
        <f t="shared" si="47"/>
        <v>0</v>
      </c>
      <c r="J146" s="5">
        <f t="shared" si="47"/>
        <v>0</v>
      </c>
      <c r="K146" s="5">
        <f t="shared" si="47"/>
        <v>0</v>
      </c>
      <c r="L146" s="5">
        <f t="shared" si="47"/>
        <v>0</v>
      </c>
      <c r="M146" s="5">
        <f t="shared" si="47"/>
        <v>0</v>
      </c>
      <c r="N146" s="5">
        <f t="shared" si="47"/>
        <v>0</v>
      </c>
      <c r="O146" s="5">
        <f t="shared" si="47"/>
        <v>0</v>
      </c>
    </row>
    <row r="147" spans="1:15" s="6" customFormat="1" ht="39" customHeight="1">
      <c r="A147" s="124"/>
      <c r="B147" s="124"/>
      <c r="C147" s="22"/>
      <c r="D147" s="49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6" customFormat="1" ht="23.25" customHeight="1">
      <c r="A148" s="124"/>
      <c r="B148" s="124"/>
      <c r="C148" s="22"/>
      <c r="D148" s="49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6" customFormat="1" ht="24.75" customHeight="1">
      <c r="A149" s="124"/>
      <c r="B149" s="124"/>
      <c r="C149" s="22"/>
      <c r="D149" s="49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s="6" customFormat="1" ht="26.25" customHeight="1">
      <c r="A150" s="124"/>
      <c r="B150" s="124"/>
      <c r="C150" s="1"/>
      <c r="D150" s="49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s="6" customFormat="1" ht="12.75" customHeight="1">
      <c r="A151" s="124">
        <v>48</v>
      </c>
      <c r="B151" s="124">
        <v>738</v>
      </c>
      <c r="C151" s="4" t="s">
        <v>46</v>
      </c>
      <c r="D151" s="5">
        <f>SUM(D152:D158)</f>
        <v>0</v>
      </c>
      <c r="E151" s="5">
        <f>SUM(E152:E158)</f>
        <v>0</v>
      </c>
      <c r="F151" s="5">
        <f>SUM(F152:F158)</f>
        <v>0</v>
      </c>
      <c r="G151" s="5">
        <f aca="true" t="shared" si="48" ref="G151:O151">SUM(G152:G158)</f>
        <v>0</v>
      </c>
      <c r="H151" s="5">
        <f t="shared" si="48"/>
        <v>0</v>
      </c>
      <c r="I151" s="5">
        <f t="shared" si="48"/>
        <v>0</v>
      </c>
      <c r="J151" s="5">
        <f t="shared" si="48"/>
        <v>0</v>
      </c>
      <c r="K151" s="5">
        <f t="shared" si="48"/>
        <v>0</v>
      </c>
      <c r="L151" s="5">
        <f t="shared" si="48"/>
        <v>0</v>
      </c>
      <c r="M151" s="5">
        <f t="shared" si="48"/>
        <v>0</v>
      </c>
      <c r="N151" s="5">
        <f t="shared" si="48"/>
        <v>0</v>
      </c>
      <c r="O151" s="5">
        <f t="shared" si="48"/>
        <v>0</v>
      </c>
    </row>
    <row r="152" spans="1:15" s="6" customFormat="1" ht="31.5" customHeight="1">
      <c r="A152" s="124"/>
      <c r="B152" s="124"/>
      <c r="C152" s="19"/>
      <c r="D152" s="49"/>
      <c r="E152" s="25"/>
      <c r="F152" s="25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s="6" customFormat="1" ht="31.5" customHeight="1">
      <c r="A153" s="124"/>
      <c r="B153" s="124"/>
      <c r="C153" s="19"/>
      <c r="D153" s="49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s="6" customFormat="1" ht="31.5" customHeight="1">
      <c r="A154" s="124"/>
      <c r="B154" s="124"/>
      <c r="C154" s="19"/>
      <c r="D154" s="49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s="6" customFormat="1" ht="31.5" customHeight="1">
      <c r="A155" s="124"/>
      <c r="B155" s="124"/>
      <c r="C155" s="19"/>
      <c r="D155" s="49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s="6" customFormat="1" ht="31.5" customHeight="1">
      <c r="A156" s="124"/>
      <c r="B156" s="124"/>
      <c r="C156" s="19"/>
      <c r="D156" s="49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s="6" customFormat="1" ht="31.5" customHeight="1">
      <c r="A157" s="124"/>
      <c r="B157" s="124"/>
      <c r="C157" s="19"/>
      <c r="D157" s="49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s="6" customFormat="1" ht="45.75" customHeight="1">
      <c r="A158" s="124"/>
      <c r="B158" s="124"/>
      <c r="C158" s="19"/>
      <c r="D158" s="49"/>
      <c r="E158" s="33"/>
      <c r="F158" s="33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s="6" customFormat="1" ht="12.75" customHeight="1">
      <c r="A159" s="124">
        <v>49</v>
      </c>
      <c r="B159" s="125">
        <v>739</v>
      </c>
      <c r="C159" s="55" t="s">
        <v>47</v>
      </c>
      <c r="D159" s="5">
        <f aca="true" t="shared" si="49" ref="D159:O159">SUM(D160:D160)</f>
        <v>0</v>
      </c>
      <c r="E159" s="5">
        <f t="shared" si="49"/>
        <v>0</v>
      </c>
      <c r="F159" s="5">
        <f t="shared" si="49"/>
        <v>0</v>
      </c>
      <c r="G159" s="5">
        <f t="shared" si="49"/>
        <v>0</v>
      </c>
      <c r="H159" s="5">
        <f t="shared" si="49"/>
        <v>0</v>
      </c>
      <c r="I159" s="5">
        <f t="shared" si="49"/>
        <v>0</v>
      </c>
      <c r="J159" s="5">
        <f t="shared" si="49"/>
        <v>0</v>
      </c>
      <c r="K159" s="5">
        <f t="shared" si="49"/>
        <v>0</v>
      </c>
      <c r="L159" s="5">
        <f t="shared" si="49"/>
        <v>0</v>
      </c>
      <c r="M159" s="5">
        <f t="shared" si="49"/>
        <v>0</v>
      </c>
      <c r="N159" s="5">
        <f t="shared" si="49"/>
        <v>0</v>
      </c>
      <c r="O159" s="5">
        <f t="shared" si="49"/>
        <v>0</v>
      </c>
    </row>
    <row r="160" spans="1:15" s="6" customFormat="1" ht="12.75" customHeight="1">
      <c r="A160" s="124"/>
      <c r="B160" s="125"/>
      <c r="C160" s="22"/>
      <c r="D160" s="49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s="6" customFormat="1" ht="12.75" customHeight="1">
      <c r="A161" s="126">
        <v>50</v>
      </c>
      <c r="B161" s="126">
        <v>740</v>
      </c>
      <c r="C161" s="55" t="s">
        <v>48</v>
      </c>
      <c r="D161" s="5">
        <f>SUM(D162:D163)</f>
        <v>0</v>
      </c>
      <c r="E161" s="5">
        <f>SUM(E162:E163)</f>
        <v>0</v>
      </c>
      <c r="F161" s="5">
        <f>SUM(F162:F163)</f>
        <v>0</v>
      </c>
      <c r="G161" s="5">
        <f aca="true" t="shared" si="50" ref="G161:O161">SUM(G162:G163)</f>
        <v>0</v>
      </c>
      <c r="H161" s="5">
        <f t="shared" si="50"/>
        <v>0</v>
      </c>
      <c r="I161" s="5">
        <f t="shared" si="50"/>
        <v>0</v>
      </c>
      <c r="J161" s="5">
        <f t="shared" si="50"/>
        <v>0</v>
      </c>
      <c r="K161" s="5">
        <f t="shared" si="50"/>
        <v>0</v>
      </c>
      <c r="L161" s="5">
        <f t="shared" si="50"/>
        <v>0</v>
      </c>
      <c r="M161" s="5">
        <f t="shared" si="50"/>
        <v>0</v>
      </c>
      <c r="N161" s="5">
        <f t="shared" si="50"/>
        <v>0</v>
      </c>
      <c r="O161" s="5">
        <f t="shared" si="50"/>
        <v>0</v>
      </c>
    </row>
    <row r="162" spans="1:15" s="6" customFormat="1" ht="12.75" customHeight="1">
      <c r="A162" s="127"/>
      <c r="B162" s="127"/>
      <c r="C162" s="12"/>
      <c r="D162" s="50"/>
      <c r="E162" s="16"/>
      <c r="F162" s="16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s="6" customFormat="1" ht="12.75" customHeight="1">
      <c r="A163" s="128"/>
      <c r="B163" s="128"/>
      <c r="C163" s="12"/>
      <c r="D163" s="50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s="6" customFormat="1" ht="12.75" customHeight="1">
      <c r="A164" s="124">
        <v>51</v>
      </c>
      <c r="B164" s="124">
        <v>741</v>
      </c>
      <c r="C164" s="4" t="s">
        <v>49</v>
      </c>
      <c r="D164" s="43">
        <f>SUM(D165)</f>
        <v>0</v>
      </c>
      <c r="E164" s="43">
        <f>SUM(E165)</f>
        <v>0</v>
      </c>
      <c r="F164" s="43">
        <f>SUM(F165)</f>
        <v>0</v>
      </c>
      <c r="G164" s="43">
        <f aca="true" t="shared" si="51" ref="G164:O164">SUM(G165)</f>
        <v>0</v>
      </c>
      <c r="H164" s="43">
        <f t="shared" si="51"/>
        <v>0</v>
      </c>
      <c r="I164" s="43">
        <f t="shared" si="51"/>
        <v>0</v>
      </c>
      <c r="J164" s="43">
        <f t="shared" si="51"/>
        <v>0</v>
      </c>
      <c r="K164" s="43">
        <f t="shared" si="51"/>
        <v>0</v>
      </c>
      <c r="L164" s="43">
        <f t="shared" si="51"/>
        <v>0</v>
      </c>
      <c r="M164" s="43">
        <f t="shared" si="51"/>
        <v>0</v>
      </c>
      <c r="N164" s="43">
        <f t="shared" si="51"/>
        <v>0</v>
      </c>
      <c r="O164" s="43">
        <f t="shared" si="51"/>
        <v>0</v>
      </c>
    </row>
    <row r="165" spans="1:15" s="6" customFormat="1" ht="12.75" customHeight="1">
      <c r="A165" s="124"/>
      <c r="B165" s="124"/>
      <c r="C165" s="1"/>
      <c r="D165" s="50"/>
      <c r="E165" s="7"/>
      <c r="F165" s="7"/>
      <c r="G165" s="5"/>
      <c r="H165" s="5"/>
      <c r="I165" s="5"/>
      <c r="J165" s="5"/>
      <c r="K165" s="5"/>
      <c r="L165" s="5"/>
      <c r="M165" s="5"/>
      <c r="N165" s="5"/>
      <c r="O165" s="5"/>
    </row>
    <row r="166" spans="1:15" s="6" customFormat="1" ht="12.75" customHeight="1">
      <c r="A166" s="124">
        <v>52</v>
      </c>
      <c r="B166" s="125">
        <v>742</v>
      </c>
      <c r="C166" s="4" t="s">
        <v>50</v>
      </c>
      <c r="D166" s="5">
        <f aca="true" t="shared" si="52" ref="D166:O166">SUM(D167:D167)</f>
        <v>0</v>
      </c>
      <c r="E166" s="5">
        <f t="shared" si="52"/>
        <v>0</v>
      </c>
      <c r="F166" s="5">
        <f t="shared" si="52"/>
        <v>0</v>
      </c>
      <c r="G166" s="5">
        <f t="shared" si="52"/>
        <v>0</v>
      </c>
      <c r="H166" s="5">
        <f t="shared" si="52"/>
        <v>0</v>
      </c>
      <c r="I166" s="5">
        <f t="shared" si="52"/>
        <v>0</v>
      </c>
      <c r="J166" s="5">
        <f t="shared" si="52"/>
        <v>0</v>
      </c>
      <c r="K166" s="5">
        <f t="shared" si="52"/>
        <v>0</v>
      </c>
      <c r="L166" s="5">
        <f t="shared" si="52"/>
        <v>0</v>
      </c>
      <c r="M166" s="5">
        <f t="shared" si="52"/>
        <v>0</v>
      </c>
      <c r="N166" s="5">
        <f t="shared" si="52"/>
        <v>0</v>
      </c>
      <c r="O166" s="5">
        <f t="shared" si="52"/>
        <v>0</v>
      </c>
    </row>
    <row r="167" spans="1:15" s="6" customFormat="1" ht="12.75" customHeight="1">
      <c r="A167" s="124"/>
      <c r="B167" s="125"/>
      <c r="C167" s="22"/>
      <c r="D167" s="50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s="6" customFormat="1" ht="12.75" customHeight="1">
      <c r="A168" s="40">
        <v>53</v>
      </c>
      <c r="B168" s="39">
        <v>743</v>
      </c>
      <c r="C168" s="54" t="s">
        <v>51</v>
      </c>
      <c r="D168" s="46">
        <f>SUM(D169)</f>
        <v>0</v>
      </c>
      <c r="E168" s="46">
        <f aca="true" t="shared" si="53" ref="E168:O168">SUM(E169)</f>
        <v>0</v>
      </c>
      <c r="F168" s="46">
        <f t="shared" si="53"/>
        <v>0</v>
      </c>
      <c r="G168" s="46">
        <f t="shared" si="53"/>
        <v>0</v>
      </c>
      <c r="H168" s="46">
        <f t="shared" si="53"/>
        <v>0</v>
      </c>
      <c r="I168" s="46">
        <f t="shared" si="53"/>
        <v>0</v>
      </c>
      <c r="J168" s="46">
        <f t="shared" si="53"/>
        <v>0</v>
      </c>
      <c r="K168" s="46">
        <f t="shared" si="53"/>
        <v>0</v>
      </c>
      <c r="L168" s="46">
        <f t="shared" si="53"/>
        <v>0</v>
      </c>
      <c r="M168" s="46">
        <f t="shared" si="53"/>
        <v>0</v>
      </c>
      <c r="N168" s="46">
        <f t="shared" si="53"/>
        <v>0</v>
      </c>
      <c r="O168" s="46">
        <f t="shared" si="53"/>
        <v>0</v>
      </c>
    </row>
    <row r="169" spans="1:15" s="6" customFormat="1" ht="12.75" customHeight="1">
      <c r="A169" s="40"/>
      <c r="B169" s="39"/>
      <c r="C169" s="54"/>
      <c r="D169" s="46"/>
      <c r="E169" s="5"/>
      <c r="F169" s="5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1:15" s="6" customFormat="1" ht="12.75" customHeight="1">
      <c r="A170" s="124">
        <v>54</v>
      </c>
      <c r="B170" s="125">
        <v>744</v>
      </c>
      <c r="C170" s="27" t="s">
        <v>76</v>
      </c>
      <c r="D170" s="5">
        <f>SUM(D171:D171)</f>
        <v>0</v>
      </c>
      <c r="E170" s="5">
        <f>SUM(E171:E171)</f>
        <v>0</v>
      </c>
      <c r="F170" s="5">
        <f>SUM(F171:F171)</f>
        <v>0</v>
      </c>
      <c r="G170" s="5">
        <f aca="true" t="shared" si="54" ref="G170:O170">SUM(G171:G171)</f>
        <v>0</v>
      </c>
      <c r="H170" s="5">
        <f t="shared" si="54"/>
        <v>0</v>
      </c>
      <c r="I170" s="5">
        <f t="shared" si="54"/>
        <v>0</v>
      </c>
      <c r="J170" s="5">
        <f t="shared" si="54"/>
        <v>0</v>
      </c>
      <c r="K170" s="5">
        <f t="shared" si="54"/>
        <v>0</v>
      </c>
      <c r="L170" s="5">
        <f t="shared" si="54"/>
        <v>0</v>
      </c>
      <c r="M170" s="5">
        <f t="shared" si="54"/>
        <v>0</v>
      </c>
      <c r="N170" s="5">
        <f t="shared" si="54"/>
        <v>0</v>
      </c>
      <c r="O170" s="5">
        <f t="shared" si="54"/>
        <v>0</v>
      </c>
    </row>
    <row r="171" spans="1:15" s="6" customFormat="1" ht="40.5" customHeight="1">
      <c r="A171" s="124"/>
      <c r="B171" s="125"/>
      <c r="C171" s="12"/>
      <c r="D171" s="18"/>
      <c r="E171" s="25"/>
      <c r="F171" s="2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s="6" customFormat="1" ht="12.75" customHeight="1">
      <c r="A172" s="124">
        <v>55</v>
      </c>
      <c r="B172" s="124">
        <v>745</v>
      </c>
      <c r="C172" s="55" t="s">
        <v>52</v>
      </c>
      <c r="D172" s="5">
        <f aca="true" t="shared" si="55" ref="D172:O172">SUM(D173:D176)</f>
        <v>0</v>
      </c>
      <c r="E172" s="5">
        <f t="shared" si="55"/>
        <v>0</v>
      </c>
      <c r="F172" s="5">
        <f t="shared" si="55"/>
        <v>0</v>
      </c>
      <c r="G172" s="5">
        <f t="shared" si="55"/>
        <v>0</v>
      </c>
      <c r="H172" s="5">
        <f t="shared" si="55"/>
        <v>0</v>
      </c>
      <c r="I172" s="5">
        <f t="shared" si="55"/>
        <v>0</v>
      </c>
      <c r="J172" s="5">
        <f t="shared" si="55"/>
        <v>0</v>
      </c>
      <c r="K172" s="5">
        <f t="shared" si="55"/>
        <v>0</v>
      </c>
      <c r="L172" s="5">
        <f t="shared" si="55"/>
        <v>0</v>
      </c>
      <c r="M172" s="5">
        <f t="shared" si="55"/>
        <v>0</v>
      </c>
      <c r="N172" s="5">
        <f t="shared" si="55"/>
        <v>0</v>
      </c>
      <c r="O172" s="5">
        <f t="shared" si="55"/>
        <v>0</v>
      </c>
    </row>
    <row r="173" spans="1:15" s="6" customFormat="1" ht="24.75" customHeight="1">
      <c r="A173" s="124"/>
      <c r="B173" s="124"/>
      <c r="C173" s="1"/>
      <c r="D173" s="18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s="6" customFormat="1" ht="12.75" customHeight="1">
      <c r="A174" s="124"/>
      <c r="B174" s="124"/>
      <c r="C174" s="1"/>
      <c r="D174" s="18"/>
      <c r="E174" s="16"/>
      <c r="F174" s="16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s="6" customFormat="1" ht="24.75" customHeight="1">
      <c r="A175" s="124"/>
      <c r="B175" s="124"/>
      <c r="C175" s="1"/>
      <c r="D175" s="18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s="6" customFormat="1" ht="12.75" customHeight="1">
      <c r="A176" s="124"/>
      <c r="B176" s="124"/>
      <c r="C176" s="1"/>
      <c r="D176" s="18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s="6" customFormat="1" ht="12.75" customHeight="1">
      <c r="A177" s="125">
        <v>56</v>
      </c>
      <c r="B177" s="125">
        <v>746</v>
      </c>
      <c r="C177" s="54" t="s">
        <v>53</v>
      </c>
      <c r="D177" s="5">
        <f aca="true" t="shared" si="56" ref="D177:O177">SUM(D178:D180)</f>
        <v>0</v>
      </c>
      <c r="E177" s="5">
        <f t="shared" si="56"/>
        <v>0</v>
      </c>
      <c r="F177" s="5">
        <f t="shared" si="56"/>
        <v>0</v>
      </c>
      <c r="G177" s="5">
        <f t="shared" si="56"/>
        <v>0</v>
      </c>
      <c r="H177" s="5">
        <f t="shared" si="56"/>
        <v>0</v>
      </c>
      <c r="I177" s="5">
        <f t="shared" si="56"/>
        <v>0</v>
      </c>
      <c r="J177" s="5">
        <f t="shared" si="56"/>
        <v>0</v>
      </c>
      <c r="K177" s="5">
        <f t="shared" si="56"/>
        <v>0</v>
      </c>
      <c r="L177" s="5">
        <f t="shared" si="56"/>
        <v>0</v>
      </c>
      <c r="M177" s="5">
        <f t="shared" si="56"/>
        <v>0</v>
      </c>
      <c r="N177" s="5">
        <f t="shared" si="56"/>
        <v>0</v>
      </c>
      <c r="O177" s="5">
        <f t="shared" si="56"/>
        <v>0</v>
      </c>
    </row>
    <row r="178" spans="1:15" s="6" customFormat="1" ht="26.25" customHeight="1">
      <c r="A178" s="125"/>
      <c r="B178" s="125"/>
      <c r="C178" s="12"/>
      <c r="D178" s="18"/>
      <c r="E178" s="15"/>
      <c r="F178" s="15"/>
      <c r="G178" s="15"/>
      <c r="H178" s="16"/>
      <c r="I178" s="16"/>
      <c r="J178" s="16"/>
      <c r="K178" s="16"/>
      <c r="L178" s="16"/>
      <c r="M178" s="16"/>
      <c r="N178" s="16"/>
      <c r="O178" s="16"/>
    </row>
    <row r="179" spans="1:15" s="6" customFormat="1" ht="25.5" customHeight="1">
      <c r="A179" s="125"/>
      <c r="B179" s="125"/>
      <c r="C179" s="12"/>
      <c r="D179" s="18"/>
      <c r="E179" s="15"/>
      <c r="F179" s="15"/>
      <c r="G179" s="15"/>
      <c r="H179" s="16"/>
      <c r="I179" s="16"/>
      <c r="J179" s="16"/>
      <c r="K179" s="16"/>
      <c r="L179" s="16"/>
      <c r="M179" s="16"/>
      <c r="N179" s="16"/>
      <c r="O179" s="16"/>
    </row>
    <row r="180" spans="1:15" s="6" customFormat="1" ht="12.75" customHeight="1">
      <c r="A180" s="125"/>
      <c r="B180" s="125"/>
      <c r="C180" s="12"/>
      <c r="D180" s="18"/>
      <c r="E180" s="16"/>
      <c r="F180" s="16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s="6" customFormat="1" ht="12.75" customHeight="1">
      <c r="A181" s="125">
        <v>57</v>
      </c>
      <c r="B181" s="125">
        <v>747</v>
      </c>
      <c r="C181" s="4" t="s">
        <v>72</v>
      </c>
      <c r="D181" s="5">
        <f aca="true" t="shared" si="57" ref="D181:O181">SUM(D182:D183)</f>
        <v>0</v>
      </c>
      <c r="E181" s="5">
        <f t="shared" si="57"/>
        <v>0</v>
      </c>
      <c r="F181" s="5">
        <f t="shared" si="57"/>
        <v>0</v>
      </c>
      <c r="G181" s="5">
        <f t="shared" si="57"/>
        <v>0</v>
      </c>
      <c r="H181" s="5">
        <f t="shared" si="57"/>
        <v>0</v>
      </c>
      <c r="I181" s="5">
        <f t="shared" si="57"/>
        <v>0</v>
      </c>
      <c r="J181" s="5">
        <f t="shared" si="57"/>
        <v>0</v>
      </c>
      <c r="K181" s="5">
        <f t="shared" si="57"/>
        <v>0</v>
      </c>
      <c r="L181" s="5">
        <f t="shared" si="57"/>
        <v>0</v>
      </c>
      <c r="M181" s="5">
        <f t="shared" si="57"/>
        <v>0</v>
      </c>
      <c r="N181" s="5">
        <f t="shared" si="57"/>
        <v>0</v>
      </c>
      <c r="O181" s="5">
        <f t="shared" si="57"/>
        <v>0</v>
      </c>
    </row>
    <row r="182" spans="1:15" s="6" customFormat="1" ht="27" customHeight="1">
      <c r="A182" s="125"/>
      <c r="B182" s="125"/>
      <c r="C182" s="12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1:15" s="6" customFormat="1" ht="26.25" customHeight="1">
      <c r="A183" s="125"/>
      <c r="B183" s="125"/>
      <c r="C183" s="12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1:15" s="6" customFormat="1" ht="12.75" customHeight="1">
      <c r="A184" s="125">
        <v>58</v>
      </c>
      <c r="B184" s="125">
        <v>748</v>
      </c>
      <c r="C184" s="54" t="s">
        <v>54</v>
      </c>
      <c r="D184" s="5">
        <f aca="true" t="shared" si="58" ref="D184:O184">SUM(D185:D187)</f>
        <v>0</v>
      </c>
      <c r="E184" s="5">
        <f t="shared" si="58"/>
        <v>0</v>
      </c>
      <c r="F184" s="5">
        <f t="shared" si="58"/>
        <v>0</v>
      </c>
      <c r="G184" s="5">
        <f t="shared" si="58"/>
        <v>0</v>
      </c>
      <c r="H184" s="5">
        <f t="shared" si="58"/>
        <v>0</v>
      </c>
      <c r="I184" s="5">
        <f t="shared" si="58"/>
        <v>0</v>
      </c>
      <c r="J184" s="5">
        <f t="shared" si="58"/>
        <v>0</v>
      </c>
      <c r="K184" s="5">
        <f t="shared" si="58"/>
        <v>0</v>
      </c>
      <c r="L184" s="5">
        <f t="shared" si="58"/>
        <v>0</v>
      </c>
      <c r="M184" s="5">
        <f t="shared" si="58"/>
        <v>0</v>
      </c>
      <c r="N184" s="5">
        <f t="shared" si="58"/>
        <v>0</v>
      </c>
      <c r="O184" s="5">
        <f t="shared" si="58"/>
        <v>0</v>
      </c>
    </row>
    <row r="185" spans="1:15" s="6" customFormat="1" ht="12.75" customHeight="1">
      <c r="A185" s="125"/>
      <c r="B185" s="125"/>
      <c r="C185" s="1"/>
      <c r="D185" s="18"/>
      <c r="E185" s="7"/>
      <c r="F185" s="7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1:15" s="6" customFormat="1" ht="12.75" customHeight="1">
      <c r="A186" s="125"/>
      <c r="B186" s="125"/>
      <c r="C186" s="1"/>
      <c r="D186" s="18"/>
      <c r="E186" s="7"/>
      <c r="F186" s="7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1:15" s="6" customFormat="1" ht="12.75" customHeight="1">
      <c r="A187" s="125"/>
      <c r="B187" s="125"/>
      <c r="C187" s="1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1:15" s="6" customFormat="1" ht="12.75" customHeight="1">
      <c r="A188" s="124">
        <v>59</v>
      </c>
      <c r="B188" s="125">
        <v>749</v>
      </c>
      <c r="C188" s="54" t="s">
        <v>55</v>
      </c>
      <c r="D188" s="5">
        <f aca="true" t="shared" si="59" ref="D188:O188">SUM(D189:D190)</f>
        <v>0</v>
      </c>
      <c r="E188" s="5">
        <f t="shared" si="59"/>
        <v>0</v>
      </c>
      <c r="F188" s="5">
        <f t="shared" si="59"/>
        <v>0</v>
      </c>
      <c r="G188" s="5">
        <f t="shared" si="59"/>
        <v>0</v>
      </c>
      <c r="H188" s="5">
        <f t="shared" si="59"/>
        <v>0</v>
      </c>
      <c r="I188" s="5">
        <f t="shared" si="59"/>
        <v>0</v>
      </c>
      <c r="J188" s="5">
        <f t="shared" si="59"/>
        <v>0</v>
      </c>
      <c r="K188" s="5">
        <f t="shared" si="59"/>
        <v>0</v>
      </c>
      <c r="L188" s="5">
        <f t="shared" si="59"/>
        <v>0</v>
      </c>
      <c r="M188" s="5">
        <f t="shared" si="59"/>
        <v>0</v>
      </c>
      <c r="N188" s="5">
        <f t="shared" si="59"/>
        <v>0</v>
      </c>
      <c r="O188" s="5">
        <f t="shared" si="59"/>
        <v>0</v>
      </c>
    </row>
    <row r="189" spans="1:15" s="6" customFormat="1" ht="12.75" customHeight="1">
      <c r="A189" s="124"/>
      <c r="B189" s="125"/>
      <c r="C189" s="56"/>
      <c r="D189" s="18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s="6" customFormat="1" ht="12.75" customHeight="1">
      <c r="A190" s="124"/>
      <c r="B190" s="125"/>
      <c r="C190" s="56"/>
      <c r="D190" s="18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s="6" customFormat="1" ht="12.75" customHeight="1">
      <c r="A191" s="124">
        <v>60</v>
      </c>
      <c r="B191" s="125">
        <v>750</v>
      </c>
      <c r="C191" s="55" t="s">
        <v>56</v>
      </c>
      <c r="D191" s="5">
        <f aca="true" t="shared" si="60" ref="D191:O191">SUM(D192:D194)</f>
        <v>0</v>
      </c>
      <c r="E191" s="5">
        <f t="shared" si="60"/>
        <v>0</v>
      </c>
      <c r="F191" s="5">
        <f t="shared" si="60"/>
        <v>0</v>
      </c>
      <c r="G191" s="5">
        <f t="shared" si="60"/>
        <v>0</v>
      </c>
      <c r="H191" s="5">
        <f t="shared" si="60"/>
        <v>0</v>
      </c>
      <c r="I191" s="5">
        <f t="shared" si="60"/>
        <v>0</v>
      </c>
      <c r="J191" s="5">
        <f t="shared" si="60"/>
        <v>0</v>
      </c>
      <c r="K191" s="5">
        <f t="shared" si="60"/>
        <v>0</v>
      </c>
      <c r="L191" s="5">
        <f t="shared" si="60"/>
        <v>0</v>
      </c>
      <c r="M191" s="5">
        <f t="shared" si="60"/>
        <v>0</v>
      </c>
      <c r="N191" s="5">
        <f t="shared" si="60"/>
        <v>0</v>
      </c>
      <c r="O191" s="5">
        <f t="shared" si="60"/>
        <v>0</v>
      </c>
    </row>
    <row r="192" spans="1:15" s="6" customFormat="1" ht="12.75" customHeight="1">
      <c r="A192" s="124"/>
      <c r="B192" s="125"/>
      <c r="C192" s="12"/>
      <c r="D192" s="1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s="6" customFormat="1" ht="12.75" customHeight="1">
      <c r="A193" s="124"/>
      <c r="B193" s="125"/>
      <c r="C193" s="12"/>
      <c r="D193" s="1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s="6" customFormat="1" ht="12.75" customHeight="1">
      <c r="A194" s="124"/>
      <c r="B194" s="125"/>
      <c r="C194" s="12"/>
      <c r="D194" s="1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s="6" customFormat="1" ht="12.75" customHeight="1">
      <c r="A195" s="40">
        <v>61</v>
      </c>
      <c r="B195" s="39">
        <v>751</v>
      </c>
      <c r="C195" s="4" t="s">
        <v>57</v>
      </c>
      <c r="D195" s="43">
        <f>SUM(D196)</f>
        <v>0</v>
      </c>
      <c r="E195" s="43">
        <f aca="true" t="shared" si="61" ref="E195:O195">SUM(E196)</f>
        <v>0</v>
      </c>
      <c r="F195" s="43">
        <f t="shared" si="61"/>
        <v>0</v>
      </c>
      <c r="G195" s="43">
        <f t="shared" si="61"/>
        <v>0</v>
      </c>
      <c r="H195" s="43">
        <f t="shared" si="61"/>
        <v>0</v>
      </c>
      <c r="I195" s="43">
        <f t="shared" si="61"/>
        <v>0</v>
      </c>
      <c r="J195" s="43">
        <f t="shared" si="61"/>
        <v>0</v>
      </c>
      <c r="K195" s="43">
        <f t="shared" si="61"/>
        <v>0</v>
      </c>
      <c r="L195" s="43">
        <f t="shared" si="61"/>
        <v>0</v>
      </c>
      <c r="M195" s="43">
        <f t="shared" si="61"/>
        <v>0</v>
      </c>
      <c r="N195" s="43">
        <f t="shared" si="61"/>
        <v>0</v>
      </c>
      <c r="O195" s="43">
        <f t="shared" si="61"/>
        <v>0</v>
      </c>
    </row>
    <row r="196" spans="1:15" s="6" customFormat="1" ht="12.75" customHeight="1">
      <c r="A196" s="40"/>
      <c r="B196" s="39"/>
      <c r="C196" s="4"/>
      <c r="D196" s="43"/>
      <c r="E196" s="5"/>
      <c r="F196" s="5"/>
      <c r="G196" s="72"/>
      <c r="H196" s="72"/>
      <c r="I196" s="72"/>
      <c r="J196" s="72"/>
      <c r="K196" s="72"/>
      <c r="L196" s="72"/>
      <c r="M196" s="72"/>
      <c r="N196" s="72"/>
      <c r="O196" s="72"/>
    </row>
    <row r="197" spans="1:15" s="6" customFormat="1" ht="12.75" customHeight="1">
      <c r="A197" s="124">
        <v>62</v>
      </c>
      <c r="B197" s="125">
        <v>752</v>
      </c>
      <c r="C197" s="4" t="s">
        <v>77</v>
      </c>
      <c r="D197" s="5">
        <f aca="true" t="shared" si="62" ref="D197:O197">SUM(D198:D198)</f>
        <v>0</v>
      </c>
      <c r="E197" s="5">
        <f t="shared" si="62"/>
        <v>0</v>
      </c>
      <c r="F197" s="5">
        <f t="shared" si="62"/>
        <v>0</v>
      </c>
      <c r="G197" s="5">
        <f t="shared" si="62"/>
        <v>0</v>
      </c>
      <c r="H197" s="5">
        <f t="shared" si="62"/>
        <v>0</v>
      </c>
      <c r="I197" s="5">
        <f t="shared" si="62"/>
        <v>0</v>
      </c>
      <c r="J197" s="5">
        <f t="shared" si="62"/>
        <v>0</v>
      </c>
      <c r="K197" s="5">
        <f t="shared" si="62"/>
        <v>0</v>
      </c>
      <c r="L197" s="5">
        <f t="shared" si="62"/>
        <v>0</v>
      </c>
      <c r="M197" s="5">
        <f t="shared" si="62"/>
        <v>0</v>
      </c>
      <c r="N197" s="5">
        <f t="shared" si="62"/>
        <v>0</v>
      </c>
      <c r="O197" s="5">
        <f t="shared" si="62"/>
        <v>0</v>
      </c>
    </row>
    <row r="198" spans="1:15" s="6" customFormat="1" ht="25.5" customHeight="1">
      <c r="A198" s="124"/>
      <c r="B198" s="125"/>
      <c r="C198" s="22"/>
      <c r="D198" s="49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s="6" customFormat="1" ht="12.75" customHeight="1">
      <c r="A199" s="125">
        <v>63</v>
      </c>
      <c r="B199" s="125">
        <v>753</v>
      </c>
      <c r="C199" s="55" t="s">
        <v>74</v>
      </c>
      <c r="D199" s="5">
        <f aca="true" t="shared" si="63" ref="D199:O199">SUM(D200:D200)</f>
        <v>0</v>
      </c>
      <c r="E199" s="5">
        <f t="shared" si="63"/>
        <v>0</v>
      </c>
      <c r="F199" s="5">
        <f t="shared" si="63"/>
        <v>0</v>
      </c>
      <c r="G199" s="5">
        <f t="shared" si="63"/>
        <v>0</v>
      </c>
      <c r="H199" s="5">
        <f t="shared" si="63"/>
        <v>0</v>
      </c>
      <c r="I199" s="5">
        <f t="shared" si="63"/>
        <v>0</v>
      </c>
      <c r="J199" s="5">
        <f t="shared" si="63"/>
        <v>0</v>
      </c>
      <c r="K199" s="5">
        <f t="shared" si="63"/>
        <v>0</v>
      </c>
      <c r="L199" s="5">
        <f t="shared" si="63"/>
        <v>0</v>
      </c>
      <c r="M199" s="5">
        <f t="shared" si="63"/>
        <v>0</v>
      </c>
      <c r="N199" s="5">
        <f t="shared" si="63"/>
        <v>0</v>
      </c>
      <c r="O199" s="5">
        <f t="shared" si="63"/>
        <v>0</v>
      </c>
    </row>
    <row r="200" spans="1:15" s="6" customFormat="1" ht="12.75" customHeight="1">
      <c r="A200" s="125"/>
      <c r="B200" s="125"/>
      <c r="C200" s="68"/>
      <c r="D200" s="49"/>
      <c r="E200" s="18"/>
      <c r="F200" s="18"/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1:15" s="6" customFormat="1" ht="12.75" customHeight="1">
      <c r="A201" s="124">
        <v>64</v>
      </c>
      <c r="B201" s="125">
        <v>754</v>
      </c>
      <c r="C201" s="4" t="s">
        <v>58</v>
      </c>
      <c r="D201" s="5">
        <f aca="true" t="shared" si="64" ref="D201:O201">SUM(D202:D203)</f>
        <v>0</v>
      </c>
      <c r="E201" s="5">
        <f t="shared" si="64"/>
        <v>0</v>
      </c>
      <c r="F201" s="5">
        <f t="shared" si="64"/>
        <v>0</v>
      </c>
      <c r="G201" s="5">
        <f t="shared" si="64"/>
        <v>0</v>
      </c>
      <c r="H201" s="5">
        <f t="shared" si="64"/>
        <v>0</v>
      </c>
      <c r="I201" s="5">
        <f t="shared" si="64"/>
        <v>0</v>
      </c>
      <c r="J201" s="5">
        <f t="shared" si="64"/>
        <v>0</v>
      </c>
      <c r="K201" s="5">
        <f t="shared" si="64"/>
        <v>0</v>
      </c>
      <c r="L201" s="5">
        <f t="shared" si="64"/>
        <v>0</v>
      </c>
      <c r="M201" s="5">
        <f t="shared" si="64"/>
        <v>0</v>
      </c>
      <c r="N201" s="5">
        <f t="shared" si="64"/>
        <v>0</v>
      </c>
      <c r="O201" s="5">
        <f t="shared" si="64"/>
        <v>0</v>
      </c>
    </row>
    <row r="202" spans="1:15" s="6" customFormat="1" ht="12.75" customHeight="1">
      <c r="A202" s="124"/>
      <c r="B202" s="125"/>
      <c r="C202" s="1"/>
      <c r="D202" s="49"/>
      <c r="E202" s="16"/>
      <c r="F202" s="16"/>
      <c r="G202" s="16"/>
      <c r="H202" s="25"/>
      <c r="I202" s="25"/>
      <c r="J202" s="25"/>
      <c r="K202" s="25"/>
      <c r="L202" s="25"/>
      <c r="M202" s="25"/>
      <c r="N202" s="25"/>
      <c r="O202" s="25"/>
    </row>
    <row r="203" spans="1:15" s="6" customFormat="1" ht="12.75" customHeight="1">
      <c r="A203" s="124"/>
      <c r="B203" s="125"/>
      <c r="C203" s="1"/>
      <c r="D203" s="49"/>
      <c r="E203" s="15"/>
      <c r="F203" s="15"/>
      <c r="G203" s="16"/>
      <c r="H203" s="25"/>
      <c r="I203" s="25"/>
      <c r="J203" s="25"/>
      <c r="K203" s="25"/>
      <c r="L203" s="25"/>
      <c r="M203" s="25"/>
      <c r="N203" s="25"/>
      <c r="O203" s="25"/>
    </row>
    <row r="204" spans="1:19" s="6" customFormat="1" ht="12.75" customHeight="1">
      <c r="A204" s="124">
        <v>65</v>
      </c>
      <c r="B204" s="125">
        <v>755</v>
      </c>
      <c r="C204" s="54" t="s">
        <v>59</v>
      </c>
      <c r="D204" s="5">
        <f aca="true" t="shared" si="65" ref="D204:O204">SUM(D205:D206)</f>
        <v>0</v>
      </c>
      <c r="E204" s="5">
        <f t="shared" si="65"/>
        <v>0</v>
      </c>
      <c r="F204" s="5">
        <f t="shared" si="65"/>
        <v>0</v>
      </c>
      <c r="G204" s="5">
        <f t="shared" si="65"/>
        <v>0</v>
      </c>
      <c r="H204" s="5">
        <f t="shared" si="65"/>
        <v>0</v>
      </c>
      <c r="I204" s="5">
        <f t="shared" si="65"/>
        <v>0</v>
      </c>
      <c r="J204" s="5">
        <f t="shared" si="65"/>
        <v>0</v>
      </c>
      <c r="K204" s="5">
        <f t="shared" si="65"/>
        <v>0</v>
      </c>
      <c r="L204" s="5">
        <f t="shared" si="65"/>
        <v>0</v>
      </c>
      <c r="M204" s="5">
        <f t="shared" si="65"/>
        <v>0</v>
      </c>
      <c r="N204" s="5">
        <f t="shared" si="65"/>
        <v>0</v>
      </c>
      <c r="O204" s="5">
        <f t="shared" si="65"/>
        <v>0</v>
      </c>
      <c r="Q204" s="31"/>
      <c r="R204" s="31"/>
      <c r="S204" s="31"/>
    </row>
    <row r="205" spans="1:19" s="6" customFormat="1" ht="12.75" customHeight="1">
      <c r="A205" s="124"/>
      <c r="B205" s="125"/>
      <c r="C205" s="1"/>
      <c r="D205" s="49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Q205" s="31"/>
      <c r="R205" s="31"/>
      <c r="S205" s="31"/>
    </row>
    <row r="206" spans="1:19" s="6" customFormat="1" ht="12.75" customHeight="1">
      <c r="A206" s="124"/>
      <c r="B206" s="125"/>
      <c r="C206" s="1"/>
      <c r="D206" s="49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Q206" s="31"/>
      <c r="R206" s="31"/>
      <c r="S206" s="31"/>
    </row>
    <row r="207" spans="1:15" s="6" customFormat="1" ht="12.75" customHeight="1">
      <c r="A207" s="125">
        <v>66</v>
      </c>
      <c r="B207" s="125">
        <v>756</v>
      </c>
      <c r="C207" s="4" t="s">
        <v>60</v>
      </c>
      <c r="D207" s="5">
        <f>SUM(D208)</f>
        <v>0</v>
      </c>
      <c r="E207" s="5">
        <f>SUM(E208)</f>
        <v>0</v>
      </c>
      <c r="F207" s="5">
        <f>SUM(F208)</f>
        <v>0</v>
      </c>
      <c r="G207" s="5">
        <f aca="true" t="shared" si="66" ref="G207:O207">SUM(G208)</f>
        <v>0</v>
      </c>
      <c r="H207" s="5">
        <f t="shared" si="66"/>
        <v>0</v>
      </c>
      <c r="I207" s="5">
        <f t="shared" si="66"/>
        <v>0</v>
      </c>
      <c r="J207" s="5">
        <f t="shared" si="66"/>
        <v>0</v>
      </c>
      <c r="K207" s="5">
        <f t="shared" si="66"/>
        <v>0</v>
      </c>
      <c r="L207" s="5">
        <f t="shared" si="66"/>
        <v>0</v>
      </c>
      <c r="M207" s="5">
        <f t="shared" si="66"/>
        <v>0</v>
      </c>
      <c r="N207" s="5">
        <f t="shared" si="66"/>
        <v>0</v>
      </c>
      <c r="O207" s="5">
        <f t="shared" si="66"/>
        <v>0</v>
      </c>
    </row>
    <row r="208" spans="1:15" s="6" customFormat="1" ht="12.75" customHeight="1">
      <c r="A208" s="125"/>
      <c r="B208" s="125"/>
      <c r="C208" s="22"/>
      <c r="D208" s="49"/>
      <c r="E208" s="11"/>
      <c r="F208" s="11"/>
      <c r="G208" s="11"/>
      <c r="H208" s="13"/>
      <c r="I208" s="13"/>
      <c r="J208" s="13"/>
      <c r="K208" s="13"/>
      <c r="L208" s="13"/>
      <c r="M208" s="13"/>
      <c r="N208" s="13"/>
      <c r="O208" s="5"/>
    </row>
    <row r="209" spans="1:15" s="6" customFormat="1" ht="12.75" customHeight="1">
      <c r="A209" s="124">
        <v>67</v>
      </c>
      <c r="B209" s="125">
        <v>757</v>
      </c>
      <c r="C209" s="55" t="s">
        <v>61</v>
      </c>
      <c r="D209" s="5">
        <f aca="true" t="shared" si="67" ref="D209:O209">SUM(D210:D212)</f>
        <v>0</v>
      </c>
      <c r="E209" s="5">
        <f t="shared" si="67"/>
        <v>0</v>
      </c>
      <c r="F209" s="5">
        <f t="shared" si="67"/>
        <v>0</v>
      </c>
      <c r="G209" s="5">
        <f t="shared" si="67"/>
        <v>0</v>
      </c>
      <c r="H209" s="5">
        <f t="shared" si="67"/>
        <v>0</v>
      </c>
      <c r="I209" s="5">
        <f t="shared" si="67"/>
        <v>0</v>
      </c>
      <c r="J209" s="5">
        <f t="shared" si="67"/>
        <v>0</v>
      </c>
      <c r="K209" s="5">
        <f t="shared" si="67"/>
        <v>0</v>
      </c>
      <c r="L209" s="5">
        <f t="shared" si="67"/>
        <v>0</v>
      </c>
      <c r="M209" s="5">
        <f t="shared" si="67"/>
        <v>0</v>
      </c>
      <c r="N209" s="5">
        <f t="shared" si="67"/>
        <v>0</v>
      </c>
      <c r="O209" s="5">
        <f t="shared" si="67"/>
        <v>0</v>
      </c>
    </row>
    <row r="210" spans="1:15" s="6" customFormat="1" ht="12.75" customHeight="1">
      <c r="A210" s="124"/>
      <c r="B210" s="125"/>
      <c r="C210" s="1"/>
      <c r="D210" s="49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s="6" customFormat="1" ht="26.25" customHeight="1">
      <c r="A211" s="124"/>
      <c r="B211" s="125"/>
      <c r="C211" s="1"/>
      <c r="D211" s="49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15" s="6" customFormat="1" ht="24.75" customHeight="1">
      <c r="A212" s="124"/>
      <c r="B212" s="125"/>
      <c r="C212" s="1"/>
      <c r="D212" s="49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1:15" s="6" customFormat="1" ht="12.75" customHeight="1">
      <c r="A213" s="40">
        <v>68</v>
      </c>
      <c r="B213" s="39">
        <v>758</v>
      </c>
      <c r="C213" s="4" t="s">
        <v>62</v>
      </c>
      <c r="D213" s="43">
        <f>SUM(D214)</f>
        <v>0</v>
      </c>
      <c r="E213" s="43">
        <f aca="true" t="shared" si="68" ref="E213:O213">SUM(E214)</f>
        <v>0</v>
      </c>
      <c r="F213" s="43">
        <f t="shared" si="68"/>
        <v>0</v>
      </c>
      <c r="G213" s="43">
        <f t="shared" si="68"/>
        <v>0</v>
      </c>
      <c r="H213" s="43">
        <f t="shared" si="68"/>
        <v>0</v>
      </c>
      <c r="I213" s="43">
        <f t="shared" si="68"/>
        <v>0</v>
      </c>
      <c r="J213" s="43">
        <f t="shared" si="68"/>
        <v>0</v>
      </c>
      <c r="K213" s="43">
        <f t="shared" si="68"/>
        <v>0</v>
      </c>
      <c r="L213" s="43">
        <f t="shared" si="68"/>
        <v>0</v>
      </c>
      <c r="M213" s="43">
        <f t="shared" si="68"/>
        <v>0</v>
      </c>
      <c r="N213" s="43">
        <f t="shared" si="68"/>
        <v>0</v>
      </c>
      <c r="O213" s="43">
        <f t="shared" si="68"/>
        <v>0</v>
      </c>
    </row>
    <row r="214" spans="1:15" s="6" customFormat="1" ht="12.75" customHeight="1">
      <c r="A214" s="40"/>
      <c r="B214" s="39"/>
      <c r="C214" s="4"/>
      <c r="D214" s="43"/>
      <c r="E214" s="5"/>
      <c r="F214" s="5"/>
      <c r="G214" s="72"/>
      <c r="H214" s="72"/>
      <c r="I214" s="72"/>
      <c r="J214" s="72"/>
      <c r="K214" s="72"/>
      <c r="L214" s="72"/>
      <c r="M214" s="72"/>
      <c r="N214" s="72"/>
      <c r="O214" s="72"/>
    </row>
    <row r="215" spans="1:15" s="6" customFormat="1" ht="12.75" customHeight="1">
      <c r="A215" s="125">
        <v>69</v>
      </c>
      <c r="B215" s="125">
        <v>759</v>
      </c>
      <c r="C215" s="55" t="s">
        <v>63</v>
      </c>
      <c r="D215" s="5">
        <f>SUM(D216:D222)</f>
        <v>0</v>
      </c>
      <c r="E215" s="5">
        <f>SUM(E216:E222)</f>
        <v>0</v>
      </c>
      <c r="F215" s="5">
        <f aca="true" t="shared" si="69" ref="F215:O215">SUM(F216:F222)</f>
        <v>0</v>
      </c>
      <c r="G215" s="5">
        <f t="shared" si="69"/>
        <v>0</v>
      </c>
      <c r="H215" s="5">
        <f t="shared" si="69"/>
        <v>0</v>
      </c>
      <c r="I215" s="5">
        <f t="shared" si="69"/>
        <v>0</v>
      </c>
      <c r="J215" s="5">
        <f t="shared" si="69"/>
        <v>0</v>
      </c>
      <c r="K215" s="5">
        <f t="shared" si="69"/>
        <v>0</v>
      </c>
      <c r="L215" s="5">
        <f t="shared" si="69"/>
        <v>0</v>
      </c>
      <c r="M215" s="5">
        <f t="shared" si="69"/>
        <v>0</v>
      </c>
      <c r="N215" s="5">
        <f t="shared" si="69"/>
        <v>0</v>
      </c>
      <c r="O215" s="5">
        <f t="shared" si="69"/>
        <v>0</v>
      </c>
    </row>
    <row r="216" spans="1:15" s="6" customFormat="1" ht="12.75" customHeight="1">
      <c r="A216" s="125"/>
      <c r="B216" s="125"/>
      <c r="C216" s="1"/>
      <c r="D216" s="49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1:15" s="6" customFormat="1" ht="12.75">
      <c r="A217" s="125"/>
      <c r="B217" s="125"/>
      <c r="C217" s="1"/>
      <c r="D217" s="49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1:15" s="6" customFormat="1" ht="24.75" customHeight="1">
      <c r="A218" s="125"/>
      <c r="B218" s="125"/>
      <c r="C218" s="1"/>
      <c r="D218" s="49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1:15" s="6" customFormat="1" ht="24.75" customHeight="1">
      <c r="A219" s="125"/>
      <c r="B219" s="125"/>
      <c r="C219" s="1"/>
      <c r="D219" s="49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</row>
    <row r="220" spans="1:15" s="6" customFormat="1" ht="12" customHeight="1">
      <c r="A220" s="125"/>
      <c r="B220" s="125"/>
      <c r="C220" s="1"/>
      <c r="D220" s="49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</row>
    <row r="221" spans="1:15" s="6" customFormat="1" ht="12.75" customHeight="1">
      <c r="A221" s="125"/>
      <c r="B221" s="125"/>
      <c r="C221" s="1"/>
      <c r="D221" s="49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</row>
    <row r="222" spans="1:15" s="6" customFormat="1" ht="12.75" customHeight="1">
      <c r="A222" s="125"/>
      <c r="B222" s="125"/>
      <c r="C222" s="1"/>
      <c r="D222" s="49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</row>
    <row r="223" spans="1:15" s="6" customFormat="1" ht="12.75" customHeight="1">
      <c r="A223" s="124">
        <v>70</v>
      </c>
      <c r="B223" s="125">
        <v>760</v>
      </c>
      <c r="C223" s="54" t="s">
        <v>64</v>
      </c>
      <c r="D223" s="5">
        <f aca="true" t="shared" si="70" ref="D223:O223">SUM(D224:D225)</f>
        <v>0</v>
      </c>
      <c r="E223" s="5">
        <f t="shared" si="70"/>
        <v>0</v>
      </c>
      <c r="F223" s="5">
        <f t="shared" si="70"/>
        <v>0</v>
      </c>
      <c r="G223" s="5">
        <f t="shared" si="70"/>
        <v>0</v>
      </c>
      <c r="H223" s="5">
        <f t="shared" si="70"/>
        <v>0</v>
      </c>
      <c r="I223" s="5">
        <f t="shared" si="70"/>
        <v>0</v>
      </c>
      <c r="J223" s="5">
        <f t="shared" si="70"/>
        <v>0</v>
      </c>
      <c r="K223" s="5">
        <f t="shared" si="70"/>
        <v>0</v>
      </c>
      <c r="L223" s="5">
        <f t="shared" si="70"/>
        <v>0</v>
      </c>
      <c r="M223" s="5">
        <f t="shared" si="70"/>
        <v>0</v>
      </c>
      <c r="N223" s="5">
        <f t="shared" si="70"/>
        <v>0</v>
      </c>
      <c r="O223" s="5">
        <f t="shared" si="70"/>
        <v>0</v>
      </c>
    </row>
    <row r="224" spans="1:15" s="6" customFormat="1" ht="63.75" customHeight="1">
      <c r="A224" s="124"/>
      <c r="B224" s="125"/>
      <c r="C224" s="22"/>
      <c r="D224" s="49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s="6" customFormat="1" ht="12.75" customHeight="1">
      <c r="A225" s="124"/>
      <c r="B225" s="125"/>
      <c r="C225" s="22"/>
      <c r="D225" s="49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s="6" customFormat="1" ht="12.75" customHeight="1">
      <c r="A226" s="40">
        <v>71</v>
      </c>
      <c r="B226" s="39">
        <v>761</v>
      </c>
      <c r="C226" s="54" t="s">
        <v>78</v>
      </c>
      <c r="D226" s="46">
        <f>SUM(D227)</f>
        <v>0</v>
      </c>
      <c r="E226" s="46">
        <f aca="true" t="shared" si="71" ref="E226:O226">SUM(E227)</f>
        <v>0</v>
      </c>
      <c r="F226" s="46">
        <f t="shared" si="71"/>
        <v>0</v>
      </c>
      <c r="G226" s="46">
        <f t="shared" si="71"/>
        <v>0</v>
      </c>
      <c r="H226" s="46">
        <f t="shared" si="71"/>
        <v>0</v>
      </c>
      <c r="I226" s="46">
        <f t="shared" si="71"/>
        <v>0</v>
      </c>
      <c r="J226" s="46">
        <f t="shared" si="71"/>
        <v>0</v>
      </c>
      <c r="K226" s="46">
        <f t="shared" si="71"/>
        <v>0</v>
      </c>
      <c r="L226" s="46">
        <f t="shared" si="71"/>
        <v>0</v>
      </c>
      <c r="M226" s="46">
        <f t="shared" si="71"/>
        <v>0</v>
      </c>
      <c r="N226" s="46">
        <f t="shared" si="71"/>
        <v>0</v>
      </c>
      <c r="O226" s="46">
        <f t="shared" si="71"/>
        <v>0</v>
      </c>
    </row>
    <row r="227" spans="1:15" s="6" customFormat="1" ht="12.75" customHeight="1">
      <c r="A227" s="40"/>
      <c r="B227" s="39"/>
      <c r="C227" s="54"/>
      <c r="D227" s="46"/>
      <c r="E227" s="5"/>
      <c r="F227" s="5"/>
      <c r="G227" s="72"/>
      <c r="H227" s="72"/>
      <c r="I227" s="72"/>
      <c r="J227" s="72"/>
      <c r="K227" s="72"/>
      <c r="L227" s="72"/>
      <c r="M227" s="72"/>
      <c r="N227" s="72"/>
      <c r="O227" s="72"/>
    </row>
    <row r="228" spans="1:15" s="6" customFormat="1" ht="12.75" customHeight="1">
      <c r="A228" s="124">
        <v>72</v>
      </c>
      <c r="B228" s="125">
        <v>762</v>
      </c>
      <c r="C228" s="4" t="s">
        <v>65</v>
      </c>
      <c r="D228" s="5">
        <f aca="true" t="shared" si="72" ref="D228:O228">SUM(D229:D229)</f>
        <v>0</v>
      </c>
      <c r="E228" s="5">
        <f t="shared" si="72"/>
        <v>0</v>
      </c>
      <c r="F228" s="5">
        <f t="shared" si="72"/>
        <v>0</v>
      </c>
      <c r="G228" s="5">
        <f t="shared" si="72"/>
        <v>0</v>
      </c>
      <c r="H228" s="5">
        <f t="shared" si="72"/>
        <v>0</v>
      </c>
      <c r="I228" s="5">
        <f t="shared" si="72"/>
        <v>0</v>
      </c>
      <c r="J228" s="5">
        <f t="shared" si="72"/>
        <v>0</v>
      </c>
      <c r="K228" s="5">
        <f t="shared" si="72"/>
        <v>0</v>
      </c>
      <c r="L228" s="5">
        <f t="shared" si="72"/>
        <v>0</v>
      </c>
      <c r="M228" s="5">
        <f t="shared" si="72"/>
        <v>0</v>
      </c>
      <c r="N228" s="5">
        <f t="shared" si="72"/>
        <v>0</v>
      </c>
      <c r="O228" s="5">
        <f t="shared" si="72"/>
        <v>0</v>
      </c>
    </row>
    <row r="229" spans="1:15" s="6" customFormat="1" ht="27.75" customHeight="1">
      <c r="A229" s="124"/>
      <c r="B229" s="125"/>
      <c r="C229" s="22"/>
      <c r="D229" s="49"/>
      <c r="E229" s="15"/>
      <c r="F229" s="15"/>
      <c r="G229" s="25"/>
      <c r="H229" s="7"/>
      <c r="I229" s="25"/>
      <c r="J229" s="25"/>
      <c r="K229" s="7"/>
      <c r="L229" s="25"/>
      <c r="M229" s="25"/>
      <c r="N229" s="7"/>
      <c r="O229" s="25"/>
    </row>
    <row r="230" spans="1:15" s="6" customFormat="1" ht="12.75" customHeight="1">
      <c r="A230" s="125">
        <v>73</v>
      </c>
      <c r="B230" s="125">
        <v>763</v>
      </c>
      <c r="C230" s="4" t="s">
        <v>71</v>
      </c>
      <c r="D230" s="5">
        <f aca="true" t="shared" si="73" ref="D230:O230">SUM(D231:D231)</f>
        <v>0</v>
      </c>
      <c r="E230" s="5">
        <f t="shared" si="73"/>
        <v>0</v>
      </c>
      <c r="F230" s="5">
        <f t="shared" si="73"/>
        <v>0</v>
      </c>
      <c r="G230" s="5">
        <f t="shared" si="73"/>
        <v>0</v>
      </c>
      <c r="H230" s="5">
        <f t="shared" si="73"/>
        <v>0</v>
      </c>
      <c r="I230" s="5">
        <f t="shared" si="73"/>
        <v>0</v>
      </c>
      <c r="J230" s="5">
        <f t="shared" si="73"/>
        <v>0</v>
      </c>
      <c r="K230" s="5">
        <f t="shared" si="73"/>
        <v>0</v>
      </c>
      <c r="L230" s="5">
        <f t="shared" si="73"/>
        <v>0</v>
      </c>
      <c r="M230" s="5">
        <f t="shared" si="73"/>
        <v>0</v>
      </c>
      <c r="N230" s="5">
        <f t="shared" si="73"/>
        <v>0</v>
      </c>
      <c r="O230" s="5">
        <f t="shared" si="73"/>
        <v>0</v>
      </c>
    </row>
    <row r="231" spans="1:15" s="6" customFormat="1" ht="27" customHeight="1">
      <c r="A231" s="125"/>
      <c r="B231" s="125"/>
      <c r="C231" s="69"/>
      <c r="D231" s="49"/>
      <c r="E231" s="37"/>
      <c r="F231" s="37"/>
      <c r="G231" s="37"/>
      <c r="H231" s="38"/>
      <c r="I231" s="38"/>
      <c r="J231" s="38"/>
      <c r="K231" s="38"/>
      <c r="L231" s="38"/>
      <c r="M231" s="38"/>
      <c r="N231" s="38"/>
      <c r="O231" s="38"/>
    </row>
    <row r="232" spans="1:15" s="6" customFormat="1" ht="12.75" customHeight="1">
      <c r="A232" s="125">
        <v>74</v>
      </c>
      <c r="B232" s="125">
        <v>764</v>
      </c>
      <c r="C232" s="55" t="s">
        <v>66</v>
      </c>
      <c r="D232" s="5">
        <f aca="true" t="shared" si="74" ref="D232:O232">SUM(D233:D233)</f>
        <v>0</v>
      </c>
      <c r="E232" s="5">
        <f t="shared" si="74"/>
        <v>0</v>
      </c>
      <c r="F232" s="5">
        <f t="shared" si="74"/>
        <v>0</v>
      </c>
      <c r="G232" s="5">
        <f t="shared" si="74"/>
        <v>0</v>
      </c>
      <c r="H232" s="5">
        <f t="shared" si="74"/>
        <v>0</v>
      </c>
      <c r="I232" s="5">
        <f t="shared" si="74"/>
        <v>0</v>
      </c>
      <c r="J232" s="5">
        <f t="shared" si="74"/>
        <v>0</v>
      </c>
      <c r="K232" s="5">
        <f t="shared" si="74"/>
        <v>0</v>
      </c>
      <c r="L232" s="5">
        <f t="shared" si="74"/>
        <v>0</v>
      </c>
      <c r="M232" s="5">
        <f t="shared" si="74"/>
        <v>0</v>
      </c>
      <c r="N232" s="5">
        <f t="shared" si="74"/>
        <v>0</v>
      </c>
      <c r="O232" s="5">
        <f t="shared" si="74"/>
        <v>0</v>
      </c>
    </row>
    <row r="233" spans="1:15" s="6" customFormat="1" ht="24.75" customHeight="1">
      <c r="A233" s="125"/>
      <c r="B233" s="125"/>
      <c r="C233" s="22"/>
      <c r="D233" s="49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1:15" s="6" customFormat="1" ht="15.75" customHeight="1">
      <c r="A234" s="125">
        <v>75</v>
      </c>
      <c r="B234" s="125">
        <v>765</v>
      </c>
      <c r="C234" s="36" t="s">
        <v>67</v>
      </c>
      <c r="D234" s="51">
        <f>E234+F234</f>
        <v>0</v>
      </c>
      <c r="E234" s="5">
        <f aca="true" t="shared" si="75" ref="E234:O234">SUM(E235:E237)</f>
        <v>0</v>
      </c>
      <c r="F234" s="5">
        <f t="shared" si="75"/>
        <v>0</v>
      </c>
      <c r="G234" s="5">
        <f t="shared" si="75"/>
        <v>0</v>
      </c>
      <c r="H234" s="5">
        <f t="shared" si="75"/>
        <v>0</v>
      </c>
      <c r="I234" s="5">
        <f t="shared" si="75"/>
        <v>0</v>
      </c>
      <c r="J234" s="5">
        <f t="shared" si="75"/>
        <v>0</v>
      </c>
      <c r="K234" s="5">
        <f t="shared" si="75"/>
        <v>0</v>
      </c>
      <c r="L234" s="5">
        <f t="shared" si="75"/>
        <v>0</v>
      </c>
      <c r="M234" s="5">
        <f t="shared" si="75"/>
        <v>0</v>
      </c>
      <c r="N234" s="5">
        <f t="shared" si="75"/>
        <v>0</v>
      </c>
      <c r="O234" s="5">
        <f t="shared" si="75"/>
        <v>0</v>
      </c>
    </row>
    <row r="235" spans="1:15" s="6" customFormat="1" ht="12.75" customHeight="1">
      <c r="A235" s="125"/>
      <c r="B235" s="125"/>
      <c r="C235" s="22"/>
      <c r="D235" s="49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</row>
    <row r="236" spans="1:15" s="6" customFormat="1" ht="12.75" customHeight="1">
      <c r="A236" s="125"/>
      <c r="B236" s="125"/>
      <c r="C236" s="22"/>
      <c r="D236" s="49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</row>
    <row r="237" spans="1:15" s="6" customFormat="1" ht="12.75" customHeight="1">
      <c r="A237" s="125"/>
      <c r="B237" s="125"/>
      <c r="C237" s="22"/>
      <c r="D237" s="49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</row>
    <row r="238" spans="1:15" s="6" customFormat="1" ht="12.75" customHeight="1">
      <c r="A238" s="39">
        <v>76</v>
      </c>
      <c r="B238" s="39">
        <v>766</v>
      </c>
      <c r="C238" s="4" t="s">
        <v>68</v>
      </c>
      <c r="D238" s="43">
        <f>SUM(D239)</f>
        <v>0</v>
      </c>
      <c r="E238" s="43">
        <f aca="true" t="shared" si="76" ref="E238:O238">SUM(E239)</f>
        <v>0</v>
      </c>
      <c r="F238" s="43">
        <f t="shared" si="76"/>
        <v>0</v>
      </c>
      <c r="G238" s="43">
        <f t="shared" si="76"/>
        <v>0</v>
      </c>
      <c r="H238" s="43">
        <f t="shared" si="76"/>
        <v>0</v>
      </c>
      <c r="I238" s="43">
        <f t="shared" si="76"/>
        <v>0</v>
      </c>
      <c r="J238" s="43">
        <f t="shared" si="76"/>
        <v>0</v>
      </c>
      <c r="K238" s="43">
        <f t="shared" si="76"/>
        <v>0</v>
      </c>
      <c r="L238" s="43">
        <f t="shared" si="76"/>
        <v>0</v>
      </c>
      <c r="M238" s="43">
        <f t="shared" si="76"/>
        <v>0</v>
      </c>
      <c r="N238" s="43">
        <f t="shared" si="76"/>
        <v>0</v>
      </c>
      <c r="O238" s="43">
        <f t="shared" si="76"/>
        <v>0</v>
      </c>
    </row>
    <row r="239" spans="1:15" s="6" customFormat="1" ht="12.75" customHeight="1">
      <c r="A239" s="39"/>
      <c r="B239" s="39"/>
      <c r="C239" s="4"/>
      <c r="D239" s="43"/>
      <c r="E239" s="5"/>
      <c r="F239" s="5"/>
      <c r="G239" s="72"/>
      <c r="H239" s="72"/>
      <c r="I239" s="72"/>
      <c r="J239" s="72"/>
      <c r="K239" s="72"/>
      <c r="L239" s="72"/>
      <c r="M239" s="72"/>
      <c r="N239" s="72"/>
      <c r="O239" s="72"/>
    </row>
    <row r="240" spans="1:15" s="6" customFormat="1" ht="12.75" customHeight="1">
      <c r="A240" s="124">
        <v>77</v>
      </c>
      <c r="B240" s="125">
        <v>767</v>
      </c>
      <c r="C240" s="55" t="s">
        <v>69</v>
      </c>
      <c r="D240" s="5">
        <f aca="true" t="shared" si="77" ref="D240:O240">SUM(D241:D241)</f>
        <v>0</v>
      </c>
      <c r="E240" s="5">
        <f t="shared" si="77"/>
        <v>0</v>
      </c>
      <c r="F240" s="5">
        <f t="shared" si="77"/>
        <v>0</v>
      </c>
      <c r="G240" s="5">
        <f t="shared" si="77"/>
        <v>0</v>
      </c>
      <c r="H240" s="5">
        <f t="shared" si="77"/>
        <v>0</v>
      </c>
      <c r="I240" s="5">
        <f t="shared" si="77"/>
        <v>0</v>
      </c>
      <c r="J240" s="5">
        <f t="shared" si="77"/>
        <v>0</v>
      </c>
      <c r="K240" s="5">
        <f t="shared" si="77"/>
        <v>0</v>
      </c>
      <c r="L240" s="5">
        <f t="shared" si="77"/>
        <v>0</v>
      </c>
      <c r="M240" s="5">
        <f t="shared" si="77"/>
        <v>0</v>
      </c>
      <c r="N240" s="5">
        <f t="shared" si="77"/>
        <v>0</v>
      </c>
      <c r="O240" s="5">
        <f t="shared" si="77"/>
        <v>0</v>
      </c>
    </row>
    <row r="241" spans="1:15" s="6" customFormat="1" ht="30" customHeight="1">
      <c r="A241" s="124"/>
      <c r="B241" s="125"/>
      <c r="C241" s="1"/>
      <c r="D241" s="49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</row>
    <row r="242" spans="1:15" s="6" customFormat="1" ht="12.75" customHeight="1">
      <c r="A242" s="124">
        <v>78</v>
      </c>
      <c r="B242" s="125">
        <v>768</v>
      </c>
      <c r="C242" s="55" t="s">
        <v>70</v>
      </c>
      <c r="D242" s="5">
        <f aca="true" t="shared" si="78" ref="D242:O242">SUM(D243:D244)</f>
        <v>0</v>
      </c>
      <c r="E242" s="5">
        <f t="shared" si="78"/>
        <v>0</v>
      </c>
      <c r="F242" s="5">
        <f t="shared" si="78"/>
        <v>0</v>
      </c>
      <c r="G242" s="5">
        <f t="shared" si="78"/>
        <v>0</v>
      </c>
      <c r="H242" s="5">
        <f t="shared" si="78"/>
        <v>0</v>
      </c>
      <c r="I242" s="5">
        <f t="shared" si="78"/>
        <v>0</v>
      </c>
      <c r="J242" s="5">
        <f t="shared" si="78"/>
        <v>0</v>
      </c>
      <c r="K242" s="5">
        <f t="shared" si="78"/>
        <v>0</v>
      </c>
      <c r="L242" s="5">
        <f t="shared" si="78"/>
        <v>0</v>
      </c>
      <c r="M242" s="5">
        <f t="shared" si="78"/>
        <v>0</v>
      </c>
      <c r="N242" s="5">
        <f t="shared" si="78"/>
        <v>0</v>
      </c>
      <c r="O242" s="5">
        <f t="shared" si="78"/>
        <v>0</v>
      </c>
    </row>
    <row r="243" spans="1:15" s="6" customFormat="1" ht="12.75" customHeight="1">
      <c r="A243" s="124"/>
      <c r="B243" s="125"/>
      <c r="C243" s="22"/>
      <c r="D243" s="49"/>
      <c r="E243" s="18"/>
      <c r="F243" s="18"/>
      <c r="G243" s="16"/>
      <c r="H243" s="16"/>
      <c r="I243" s="16"/>
      <c r="J243" s="16"/>
      <c r="K243" s="16"/>
      <c r="L243" s="16"/>
      <c r="M243" s="16"/>
      <c r="N243" s="16"/>
      <c r="O243" s="16"/>
    </row>
    <row r="244" spans="1:15" s="6" customFormat="1" ht="12.75" customHeight="1">
      <c r="A244" s="124"/>
      <c r="B244" s="125"/>
      <c r="C244" s="22"/>
      <c r="D244" s="49"/>
      <c r="E244" s="18"/>
      <c r="F244" s="18"/>
      <c r="G244" s="16"/>
      <c r="H244" s="16"/>
      <c r="I244" s="16"/>
      <c r="J244" s="16"/>
      <c r="K244" s="16"/>
      <c r="L244" s="16"/>
      <c r="M244" s="16"/>
      <c r="N244" s="16"/>
      <c r="O244" s="16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</sheetData>
  <sheetProtection/>
  <mergeCells count="144">
    <mergeCell ref="K7:L7"/>
    <mergeCell ref="M7:M8"/>
    <mergeCell ref="N7:O7"/>
    <mergeCell ref="A9:C9"/>
    <mergeCell ref="A7:A8"/>
    <mergeCell ref="B7:B8"/>
    <mergeCell ref="C7:C8"/>
    <mergeCell ref="D7:D8"/>
    <mergeCell ref="E7:F7"/>
    <mergeCell ref="G7:G8"/>
    <mergeCell ref="H7:I7"/>
    <mergeCell ref="J7:J8"/>
    <mergeCell ref="A10:A13"/>
    <mergeCell ref="B10:B13"/>
    <mergeCell ref="A14:A15"/>
    <mergeCell ref="B14:B15"/>
    <mergeCell ref="A16:A17"/>
    <mergeCell ref="B16:B17"/>
    <mergeCell ref="A20:A21"/>
    <mergeCell ref="B20:B21"/>
    <mergeCell ref="A22:A24"/>
    <mergeCell ref="B22:B24"/>
    <mergeCell ref="A25:A27"/>
    <mergeCell ref="B25:B27"/>
    <mergeCell ref="A28:A34"/>
    <mergeCell ref="B28:B34"/>
    <mergeCell ref="A35:A36"/>
    <mergeCell ref="B35:B36"/>
    <mergeCell ref="A37:A39"/>
    <mergeCell ref="B37:B39"/>
    <mergeCell ref="A40:A43"/>
    <mergeCell ref="B40:B43"/>
    <mergeCell ref="A44:A46"/>
    <mergeCell ref="B44:B46"/>
    <mergeCell ref="A49:A53"/>
    <mergeCell ref="B49:B53"/>
    <mergeCell ref="A54:A55"/>
    <mergeCell ref="B54:B55"/>
    <mergeCell ref="A56:A59"/>
    <mergeCell ref="B56:B59"/>
    <mergeCell ref="A60:A61"/>
    <mergeCell ref="B60:B61"/>
    <mergeCell ref="A62:A63"/>
    <mergeCell ref="B62:B63"/>
    <mergeCell ref="A64:A67"/>
    <mergeCell ref="B64:B67"/>
    <mergeCell ref="A70:A71"/>
    <mergeCell ref="B70:B71"/>
    <mergeCell ref="A72:A75"/>
    <mergeCell ref="B72:B75"/>
    <mergeCell ref="A78:A79"/>
    <mergeCell ref="B78:B79"/>
    <mergeCell ref="A80:A82"/>
    <mergeCell ref="B80:B82"/>
    <mergeCell ref="A83:A85"/>
    <mergeCell ref="B83:B85"/>
    <mergeCell ref="A88:A90"/>
    <mergeCell ref="B88:B90"/>
    <mergeCell ref="A91:A92"/>
    <mergeCell ref="B91:B92"/>
    <mergeCell ref="A93:A98"/>
    <mergeCell ref="B93:B98"/>
    <mergeCell ref="A99:A100"/>
    <mergeCell ref="B99:B100"/>
    <mergeCell ref="A101:A103"/>
    <mergeCell ref="B101:B103"/>
    <mergeCell ref="A104:A107"/>
    <mergeCell ref="B104:B107"/>
    <mergeCell ref="A108:A109"/>
    <mergeCell ref="B108:B109"/>
    <mergeCell ref="A110:A111"/>
    <mergeCell ref="B110:B111"/>
    <mergeCell ref="A114:A115"/>
    <mergeCell ref="B114:B115"/>
    <mergeCell ref="A118:A121"/>
    <mergeCell ref="B118:B121"/>
    <mergeCell ref="A122:A124"/>
    <mergeCell ref="B122:B124"/>
    <mergeCell ref="A125:A131"/>
    <mergeCell ref="B125:B131"/>
    <mergeCell ref="A132:A134"/>
    <mergeCell ref="B132:B134"/>
    <mergeCell ref="A135:A137"/>
    <mergeCell ref="B135:B137"/>
    <mergeCell ref="A138:A141"/>
    <mergeCell ref="B138:B141"/>
    <mergeCell ref="A142:A143"/>
    <mergeCell ref="B142:B143"/>
    <mergeCell ref="A144:A145"/>
    <mergeCell ref="B144:B145"/>
    <mergeCell ref="A146:A150"/>
    <mergeCell ref="B146:B150"/>
    <mergeCell ref="A151:A158"/>
    <mergeCell ref="B151:B158"/>
    <mergeCell ref="A159:A160"/>
    <mergeCell ref="B159:B160"/>
    <mergeCell ref="A161:A163"/>
    <mergeCell ref="B161:B163"/>
    <mergeCell ref="A164:A165"/>
    <mergeCell ref="B164:B165"/>
    <mergeCell ref="A166:A167"/>
    <mergeCell ref="B166:B167"/>
    <mergeCell ref="A170:A171"/>
    <mergeCell ref="B170:B171"/>
    <mergeCell ref="A172:A176"/>
    <mergeCell ref="B172:B176"/>
    <mergeCell ref="A177:A180"/>
    <mergeCell ref="B177:B180"/>
    <mergeCell ref="A181:A183"/>
    <mergeCell ref="B181:B183"/>
    <mergeCell ref="A184:A187"/>
    <mergeCell ref="B184:B187"/>
    <mergeCell ref="A188:A190"/>
    <mergeCell ref="B188:B190"/>
    <mergeCell ref="A191:A194"/>
    <mergeCell ref="B191:B194"/>
    <mergeCell ref="A197:A198"/>
    <mergeCell ref="B197:B198"/>
    <mergeCell ref="A199:A200"/>
    <mergeCell ref="B199:B200"/>
    <mergeCell ref="A201:A203"/>
    <mergeCell ref="B201:B203"/>
    <mergeCell ref="A204:A206"/>
    <mergeCell ref="B204:B206"/>
    <mergeCell ref="A207:A208"/>
    <mergeCell ref="B207:B208"/>
    <mergeCell ref="A209:A212"/>
    <mergeCell ref="B209:B212"/>
    <mergeCell ref="A215:A222"/>
    <mergeCell ref="B215:B222"/>
    <mergeCell ref="A223:A225"/>
    <mergeCell ref="B223:B225"/>
    <mergeCell ref="A228:A229"/>
    <mergeCell ref="B228:B229"/>
    <mergeCell ref="A230:A231"/>
    <mergeCell ref="B230:B231"/>
    <mergeCell ref="A242:A244"/>
    <mergeCell ref="B242:B244"/>
    <mergeCell ref="A232:A233"/>
    <mergeCell ref="B232:B233"/>
    <mergeCell ref="A234:A237"/>
    <mergeCell ref="B234:B237"/>
    <mergeCell ref="A240:A241"/>
    <mergeCell ref="B240:B241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1"/>
  <sheetViews>
    <sheetView tabSelected="1" zoomScale="140" zoomScaleNormal="140" workbookViewId="0" topLeftCell="A1">
      <pane xSplit="3" ySplit="9" topLeftCell="D28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2" sqref="L2:O2"/>
    </sheetView>
  </sheetViews>
  <sheetFormatPr defaultColWidth="9.140625" defaultRowHeight="12.75"/>
  <cols>
    <col min="1" max="1" width="3.28125" style="32" customWidth="1"/>
    <col min="2" max="2" width="4.57421875" style="32" customWidth="1"/>
    <col min="3" max="3" width="32.28125" style="52" customWidth="1"/>
    <col min="4" max="4" width="8.7109375" style="41" customWidth="1"/>
    <col min="5" max="5" width="8.7109375" style="8" customWidth="1"/>
    <col min="6" max="15" width="8.7109375" style="20" customWidth="1"/>
    <col min="16" max="25" width="11.28125" style="0" customWidth="1"/>
  </cols>
  <sheetData>
    <row r="1" spans="1:15" ht="12.75">
      <c r="A1" s="32" t="s">
        <v>0</v>
      </c>
      <c r="G1" s="61"/>
      <c r="H1" s="61"/>
      <c r="I1" s="61"/>
      <c r="J1" s="61"/>
      <c r="K1" s="61"/>
      <c r="L1" s="61"/>
      <c r="M1" s="138" t="s">
        <v>290</v>
      </c>
      <c r="N1" s="138"/>
      <c r="O1" s="138"/>
    </row>
    <row r="2" spans="5:15" ht="12.75">
      <c r="E2" s="9"/>
      <c r="F2" s="2"/>
      <c r="G2" s="58"/>
      <c r="J2" s="58"/>
      <c r="L2" s="143" t="s">
        <v>306</v>
      </c>
      <c r="M2" s="144"/>
      <c r="N2" s="144"/>
      <c r="O2" s="144"/>
    </row>
    <row r="3" spans="1:15" ht="11.25" customHeight="1">
      <c r="A3" s="139" t="s">
        <v>199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6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43.5" customHeight="1">
      <c r="A5" s="140" t="s">
        <v>202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15" ht="9.7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7:15" ht="10.5" customHeight="1">
      <c r="G7" s="61"/>
      <c r="J7" s="61"/>
      <c r="M7" s="61"/>
      <c r="N7" s="141" t="s">
        <v>200</v>
      </c>
      <c r="O7" s="141"/>
    </row>
    <row r="8" spans="1:15" ht="12.75" customHeight="1">
      <c r="A8" s="134" t="s">
        <v>87</v>
      </c>
      <c r="B8" s="134" t="s">
        <v>1</v>
      </c>
      <c r="C8" s="134" t="s">
        <v>201</v>
      </c>
      <c r="D8" s="142" t="s">
        <v>88</v>
      </c>
      <c r="E8" s="134" t="s">
        <v>84</v>
      </c>
      <c r="F8" s="134"/>
      <c r="G8" s="132" t="s">
        <v>85</v>
      </c>
      <c r="H8" s="132" t="s">
        <v>84</v>
      </c>
      <c r="I8" s="132"/>
      <c r="J8" s="132" t="s">
        <v>86</v>
      </c>
      <c r="K8" s="132" t="s">
        <v>84</v>
      </c>
      <c r="L8" s="132"/>
      <c r="M8" s="132" t="s">
        <v>89</v>
      </c>
      <c r="N8" s="132" t="s">
        <v>84</v>
      </c>
      <c r="O8" s="132"/>
    </row>
    <row r="9" spans="1:15" ht="87" customHeight="1">
      <c r="A9" s="134"/>
      <c r="B9" s="134"/>
      <c r="C9" s="134"/>
      <c r="D9" s="142"/>
      <c r="E9" s="57" t="s">
        <v>284</v>
      </c>
      <c r="F9" s="57" t="s">
        <v>83</v>
      </c>
      <c r="G9" s="132"/>
      <c r="H9" s="57" t="s">
        <v>284</v>
      </c>
      <c r="I9" s="57" t="s">
        <v>83</v>
      </c>
      <c r="J9" s="132"/>
      <c r="K9" s="57" t="s">
        <v>284</v>
      </c>
      <c r="L9" s="57" t="s">
        <v>83</v>
      </c>
      <c r="M9" s="132"/>
      <c r="N9" s="57" t="s">
        <v>284</v>
      </c>
      <c r="O9" s="57" t="s">
        <v>83</v>
      </c>
    </row>
    <row r="10" spans="1:15" ht="12.75">
      <c r="A10" s="133" t="s">
        <v>2</v>
      </c>
      <c r="B10" s="133"/>
      <c r="C10" s="133"/>
      <c r="D10" s="110">
        <f>D11+D12+D13+D15+D21+D23+D29+D34+D136+D40+D43+D47+D51+D53+D55+D59+D63+D66+D69+D71+D73+D80+D86+D91+D94+D100+D103+D106+D109+D111+D115+D122+D124+D130+D134+D138+D140+D144+D146+D150+D153+D161+D165+D167+D171+D173+D175+D180+D189+D193+D197+D201+D203+D206+D209+D214+D220+D223+D228+D232+D239+D242+D244+D246+D249+D251+D253+D260+D261+D264+D268+D271+D273+D276+D283+D285+D286+D290</f>
        <v>29145.596</v>
      </c>
      <c r="E10" s="110">
        <f>E11+E12+E13+E15+E21+E23+E29+E34+E40+E43+E47+E51+E53+E55+E59+E63+E66+E69+E71+E73+E80+E86+E91+E94+E100+E103+E106+E109+E111+E115+E122+E124+E130+E134+E136+E138+E140+E144+E146+E150+E153+E161+E165+E167+E171+E173+E175+E180+E189+E193+E197+E201+E203+E206+E209+E214+E220+E223+E228+E232+E239+E242+E244+E246+E249+E251+E253+E260+E261+E264+E268+E271+E273+E276+E283+E285+E286+E290</f>
        <v>10114</v>
      </c>
      <c r="F10" s="110">
        <f>F11+F12+F13+F15+F21+F23+F29+F34+F40+F43+F47+F51+F53+F55+F59+F63+F66+F69+F71+F73+F80+F86+F91+F94+F100+F103+F106+F109+F111+F115+F122+F124+F130+F134+F136+F138+F140+F144+F146+F150+F153+F161+F165+F167+F171+F173+F175+F180+F189+F193+F197+F201+F203+F206+F209+F214+F220+F223+F228+F232+F239+F242+F244+F246+F249+F251+F253+F260+F261+F264+F268+F271+F273+F276+F283+F285+F286+F290</f>
        <v>19031.595999999998</v>
      </c>
      <c r="G10" s="5">
        <f aca="true" t="shared" si="0" ref="G10:O10">G11+G12+G13+G15+G21+G23+G29+G34+G136+G40+G43+G47+G51+G53+G55+G59+G63+G66+G69+G71+G73+G80+G86+G91+G94+G100+G103+G106+G109+G111+G115+G122+G124+G130+G134+G138+G140+G144+G146+G150+G153+G161+G165+G167+G171+G173+G175+G180+G189+G193+G197+G201+G203+G206+G209+G214+G220+G223+G228+G232+G239+G242+G244+G246+G249+G251+G253+G260+G261+G264+G268+G271+G273+G276+G283+G285+G286+G290</f>
        <v>15948</v>
      </c>
      <c r="H10" s="5">
        <f t="shared" si="0"/>
        <v>5160</v>
      </c>
      <c r="I10" s="5">
        <f t="shared" si="0"/>
        <v>10788</v>
      </c>
      <c r="J10" s="5">
        <f t="shared" si="0"/>
        <v>16336</v>
      </c>
      <c r="K10" s="5">
        <f t="shared" si="0"/>
        <v>5279</v>
      </c>
      <c r="L10" s="5">
        <f t="shared" si="0"/>
        <v>11057</v>
      </c>
      <c r="M10" s="5">
        <f t="shared" si="0"/>
        <v>16455</v>
      </c>
      <c r="N10" s="5">
        <f t="shared" si="0"/>
        <v>5398</v>
      </c>
      <c r="O10" s="5">
        <f t="shared" si="0"/>
        <v>11057</v>
      </c>
    </row>
    <row r="11" spans="1:15" s="6" customFormat="1" ht="12.75" customHeight="1">
      <c r="A11" s="40">
        <v>1</v>
      </c>
      <c r="B11" s="40">
        <v>501</v>
      </c>
      <c r="C11" s="4" t="s">
        <v>3</v>
      </c>
      <c r="D11" s="43">
        <v>0</v>
      </c>
      <c r="E11" s="5">
        <v>0</v>
      </c>
      <c r="F11" s="5">
        <v>0</v>
      </c>
      <c r="G11" s="73">
        <f>H11+I11</f>
        <v>929</v>
      </c>
      <c r="H11" s="73">
        <v>301</v>
      </c>
      <c r="I11" s="73">
        <v>628</v>
      </c>
      <c r="J11" s="73">
        <f>K11+L11</f>
        <v>952</v>
      </c>
      <c r="K11" s="46">
        <v>308</v>
      </c>
      <c r="L11" s="73">
        <v>644</v>
      </c>
      <c r="M11" s="73">
        <f>N11+O11</f>
        <v>959</v>
      </c>
      <c r="N11" s="73">
        <v>315</v>
      </c>
      <c r="O11" s="73">
        <v>644</v>
      </c>
    </row>
    <row r="12" spans="1:15" s="6" customFormat="1" ht="12.75" customHeight="1">
      <c r="A12" s="40">
        <v>2</v>
      </c>
      <c r="B12" s="40">
        <v>601</v>
      </c>
      <c r="C12" s="4" t="s">
        <v>73</v>
      </c>
      <c r="D12" s="43">
        <v>0</v>
      </c>
      <c r="E12" s="5">
        <v>0</v>
      </c>
      <c r="F12" s="5">
        <v>0</v>
      </c>
      <c r="G12" s="73">
        <f>H12+I12</f>
        <v>6</v>
      </c>
      <c r="H12" s="73">
        <v>2</v>
      </c>
      <c r="I12" s="73">
        <v>4</v>
      </c>
      <c r="J12" s="73">
        <f>K12+L12</f>
        <v>6</v>
      </c>
      <c r="K12" s="46">
        <v>2</v>
      </c>
      <c r="L12" s="73">
        <v>4</v>
      </c>
      <c r="M12" s="73">
        <f>N12+O12</f>
        <v>6</v>
      </c>
      <c r="N12" s="46">
        <v>2</v>
      </c>
      <c r="O12" s="73">
        <v>4</v>
      </c>
    </row>
    <row r="13" spans="1:15" s="6" customFormat="1" ht="12.75" customHeight="1">
      <c r="A13" s="129">
        <v>3</v>
      </c>
      <c r="B13" s="129">
        <v>602</v>
      </c>
      <c r="C13" s="3" t="s">
        <v>4</v>
      </c>
      <c r="D13" s="5">
        <f>SUM(D14:D14)</f>
        <v>750</v>
      </c>
      <c r="E13" s="5">
        <f>SUM(E14:E14)</f>
        <v>273</v>
      </c>
      <c r="F13" s="5">
        <f>SUM(F14:F14)</f>
        <v>477</v>
      </c>
      <c r="G13" s="73">
        <f>H13+I13</f>
        <v>434</v>
      </c>
      <c r="H13" s="73">
        <v>140</v>
      </c>
      <c r="I13" s="73">
        <v>294</v>
      </c>
      <c r="J13" s="73">
        <f>K13+L13</f>
        <v>444</v>
      </c>
      <c r="K13" s="46">
        <v>143</v>
      </c>
      <c r="L13" s="73">
        <v>301</v>
      </c>
      <c r="M13" s="73">
        <f>N13+O13</f>
        <v>447</v>
      </c>
      <c r="N13" s="73">
        <v>146</v>
      </c>
      <c r="O13" s="73">
        <v>301</v>
      </c>
    </row>
    <row r="14" spans="1:15" s="6" customFormat="1" ht="40.5" customHeight="1">
      <c r="A14" s="130"/>
      <c r="B14" s="130"/>
      <c r="C14" s="10" t="s">
        <v>228</v>
      </c>
      <c r="D14" s="28">
        <f>E14+F14</f>
        <v>750</v>
      </c>
      <c r="E14" s="86">
        <v>273</v>
      </c>
      <c r="F14" s="86">
        <v>477</v>
      </c>
      <c r="G14" s="25"/>
      <c r="H14" s="25"/>
      <c r="I14" s="25"/>
      <c r="J14" s="25"/>
      <c r="K14" s="25"/>
      <c r="L14" s="25"/>
      <c r="M14" s="25"/>
      <c r="N14" s="25"/>
      <c r="O14" s="25"/>
    </row>
    <row r="15" spans="1:15" s="6" customFormat="1" ht="12.75" customHeight="1">
      <c r="A15" s="129">
        <v>4</v>
      </c>
      <c r="B15" s="129">
        <v>603</v>
      </c>
      <c r="C15" s="4" t="s">
        <v>5</v>
      </c>
      <c r="D15" s="43">
        <f>SUM(D16:D20)</f>
        <v>373</v>
      </c>
      <c r="E15" s="43">
        <f>SUM(E16:E20)</f>
        <v>238</v>
      </c>
      <c r="F15" s="43">
        <f>SUM(F16:F20)</f>
        <v>135</v>
      </c>
      <c r="G15" s="73">
        <f>H15+I15</f>
        <v>18</v>
      </c>
      <c r="H15" s="73">
        <v>6</v>
      </c>
      <c r="I15" s="73">
        <v>12</v>
      </c>
      <c r="J15" s="73">
        <f>K15+L15</f>
        <v>18</v>
      </c>
      <c r="K15" s="46">
        <v>6</v>
      </c>
      <c r="L15" s="73">
        <v>12</v>
      </c>
      <c r="M15" s="73">
        <f>N15+O15</f>
        <v>18</v>
      </c>
      <c r="N15" s="73">
        <v>6</v>
      </c>
      <c r="O15" s="73">
        <v>12</v>
      </c>
    </row>
    <row r="16" spans="1:15" s="6" customFormat="1" ht="12.75" customHeight="1">
      <c r="A16" s="130"/>
      <c r="B16" s="130"/>
      <c r="C16" s="10" t="s">
        <v>90</v>
      </c>
      <c r="D16" s="28">
        <f>E16+F16</f>
        <v>30</v>
      </c>
      <c r="E16" s="86">
        <v>10</v>
      </c>
      <c r="F16" s="86">
        <v>20</v>
      </c>
      <c r="G16" s="72"/>
      <c r="H16" s="72"/>
      <c r="I16" s="72"/>
      <c r="J16" s="72"/>
      <c r="K16" s="72"/>
      <c r="L16" s="72"/>
      <c r="M16" s="72"/>
      <c r="N16" s="72"/>
      <c r="O16" s="72"/>
    </row>
    <row r="17" spans="1:15" s="6" customFormat="1" ht="12.75" customHeight="1">
      <c r="A17" s="130"/>
      <c r="B17" s="130"/>
      <c r="C17" s="1" t="s">
        <v>230</v>
      </c>
      <c r="D17" s="28">
        <f>E17+F17</f>
        <v>130</v>
      </c>
      <c r="E17" s="112">
        <v>130</v>
      </c>
      <c r="F17" s="86">
        <v>0</v>
      </c>
      <c r="G17" s="72"/>
      <c r="H17" s="72"/>
      <c r="I17" s="72"/>
      <c r="J17" s="72"/>
      <c r="K17" s="72"/>
      <c r="L17" s="72"/>
      <c r="M17" s="72"/>
      <c r="N17" s="72"/>
      <c r="O17" s="72"/>
    </row>
    <row r="18" spans="1:15" s="6" customFormat="1" ht="27.75" customHeight="1">
      <c r="A18" s="130"/>
      <c r="B18" s="130"/>
      <c r="C18" s="1" t="s">
        <v>231</v>
      </c>
      <c r="D18" s="28">
        <f>E18+F18</f>
        <v>39</v>
      </c>
      <c r="E18" s="112">
        <v>39</v>
      </c>
      <c r="F18" s="86">
        <v>0</v>
      </c>
      <c r="G18" s="72"/>
      <c r="H18" s="72"/>
      <c r="I18" s="72"/>
      <c r="J18" s="72"/>
      <c r="K18" s="72"/>
      <c r="L18" s="72"/>
      <c r="M18" s="72"/>
      <c r="N18" s="72"/>
      <c r="O18" s="72"/>
    </row>
    <row r="19" spans="1:15" s="6" customFormat="1" ht="27" customHeight="1">
      <c r="A19" s="130"/>
      <c r="B19" s="130"/>
      <c r="C19" s="1" t="s">
        <v>232</v>
      </c>
      <c r="D19" s="28">
        <f>E19+F19</f>
        <v>59</v>
      </c>
      <c r="E19" s="112">
        <v>59</v>
      </c>
      <c r="F19" s="86">
        <v>0</v>
      </c>
      <c r="G19" s="72"/>
      <c r="H19" s="72"/>
      <c r="I19" s="72"/>
      <c r="J19" s="72"/>
      <c r="K19" s="72"/>
      <c r="L19" s="72"/>
      <c r="M19" s="72"/>
      <c r="N19" s="72"/>
      <c r="O19" s="72"/>
    </row>
    <row r="20" spans="1:15" s="6" customFormat="1" ht="39.75" customHeight="1">
      <c r="A20" s="135"/>
      <c r="B20" s="135"/>
      <c r="C20" s="1" t="s">
        <v>296</v>
      </c>
      <c r="D20" s="28">
        <f>E20+F20</f>
        <v>115</v>
      </c>
      <c r="E20" s="112">
        <v>0</v>
      </c>
      <c r="F20" s="86">
        <v>115</v>
      </c>
      <c r="G20" s="72"/>
      <c r="H20" s="72"/>
      <c r="I20" s="72"/>
      <c r="J20" s="72"/>
      <c r="K20" s="72"/>
      <c r="L20" s="72"/>
      <c r="M20" s="72"/>
      <c r="N20" s="72"/>
      <c r="O20" s="72"/>
    </row>
    <row r="21" spans="1:15" s="6" customFormat="1" ht="12.75" customHeight="1">
      <c r="A21" s="125">
        <v>5</v>
      </c>
      <c r="B21" s="125">
        <v>604</v>
      </c>
      <c r="C21" s="4" t="s">
        <v>6</v>
      </c>
      <c r="D21" s="43">
        <f>SUM(D22)</f>
        <v>200</v>
      </c>
      <c r="E21" s="43">
        <f>SUM(E22)</f>
        <v>64</v>
      </c>
      <c r="F21" s="43">
        <f>SUM(F22:F22)</f>
        <v>136</v>
      </c>
      <c r="G21" s="73">
        <f>H21+I21</f>
        <v>124</v>
      </c>
      <c r="H21" s="73">
        <v>40</v>
      </c>
      <c r="I21" s="73">
        <v>84</v>
      </c>
      <c r="J21" s="73">
        <f>K21+L21</f>
        <v>127</v>
      </c>
      <c r="K21" s="46">
        <v>41</v>
      </c>
      <c r="L21" s="73">
        <v>86</v>
      </c>
      <c r="M21" s="73">
        <f>N21+O21</f>
        <v>128</v>
      </c>
      <c r="N21" s="73">
        <v>42</v>
      </c>
      <c r="O21" s="73">
        <v>86</v>
      </c>
    </row>
    <row r="22" spans="1:15" s="6" customFormat="1" ht="28.5" customHeight="1">
      <c r="A22" s="125"/>
      <c r="B22" s="125"/>
      <c r="C22" s="10" t="s">
        <v>91</v>
      </c>
      <c r="D22" s="28">
        <f>E22+F22</f>
        <v>200</v>
      </c>
      <c r="E22" s="86">
        <v>64</v>
      </c>
      <c r="F22" s="86">
        <v>136</v>
      </c>
      <c r="G22" s="11"/>
      <c r="H22" s="11"/>
      <c r="I22" s="25"/>
      <c r="J22" s="25"/>
      <c r="K22" s="25"/>
      <c r="L22" s="25"/>
      <c r="M22" s="25"/>
      <c r="N22" s="25"/>
      <c r="O22" s="25"/>
    </row>
    <row r="23" spans="1:15" s="6" customFormat="1" ht="12.75" customHeight="1">
      <c r="A23" s="126">
        <v>6</v>
      </c>
      <c r="B23" s="129">
        <v>605</v>
      </c>
      <c r="C23" s="3" t="s">
        <v>7</v>
      </c>
      <c r="D23" s="43">
        <f>SUM(D24:D28)</f>
        <v>1300</v>
      </c>
      <c r="E23" s="43">
        <f>SUM(E24:E28)</f>
        <v>552</v>
      </c>
      <c r="F23" s="43">
        <f>SUM(F24:F28)</f>
        <v>748</v>
      </c>
      <c r="G23" s="73">
        <f>H23+I23</f>
        <v>680</v>
      </c>
      <c r="H23" s="73">
        <v>220</v>
      </c>
      <c r="I23" s="73">
        <v>460</v>
      </c>
      <c r="J23" s="73">
        <f>K23+L23</f>
        <v>697</v>
      </c>
      <c r="K23" s="46">
        <v>225</v>
      </c>
      <c r="L23" s="73">
        <v>472</v>
      </c>
      <c r="M23" s="73">
        <f>N23+O23</f>
        <v>702</v>
      </c>
      <c r="N23" s="73">
        <v>230</v>
      </c>
      <c r="O23" s="73">
        <v>472</v>
      </c>
    </row>
    <row r="24" spans="1:15" s="6" customFormat="1" ht="12.75" customHeight="1">
      <c r="A24" s="127"/>
      <c r="B24" s="130"/>
      <c r="C24" s="76" t="s">
        <v>226</v>
      </c>
      <c r="D24" s="28">
        <f>E24+F24</f>
        <v>360</v>
      </c>
      <c r="E24" s="86">
        <v>115</v>
      </c>
      <c r="F24" s="86">
        <v>245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s="6" customFormat="1" ht="12.75" customHeight="1">
      <c r="A25" s="127"/>
      <c r="B25" s="130"/>
      <c r="C25" s="10" t="s">
        <v>92</v>
      </c>
      <c r="D25" s="28">
        <f aca="true" t="shared" si="1" ref="D25:D52">E25+F25</f>
        <v>325</v>
      </c>
      <c r="E25" s="86">
        <v>94</v>
      </c>
      <c r="F25" s="86">
        <v>231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6" customFormat="1" ht="27.75" customHeight="1">
      <c r="A26" s="127"/>
      <c r="B26" s="130"/>
      <c r="C26" s="99" t="s">
        <v>282</v>
      </c>
      <c r="D26" s="28">
        <f t="shared" si="1"/>
        <v>300</v>
      </c>
      <c r="E26" s="112">
        <v>136</v>
      </c>
      <c r="F26" s="86">
        <v>164</v>
      </c>
      <c r="G26" s="11"/>
      <c r="H26" s="11"/>
      <c r="I26" s="11"/>
      <c r="J26" s="11"/>
      <c r="K26" s="11"/>
      <c r="L26" s="11"/>
      <c r="M26" s="11"/>
      <c r="N26" s="11"/>
      <c r="O26" s="11"/>
    </row>
    <row r="27" spans="1:15" s="6" customFormat="1" ht="12.75" customHeight="1">
      <c r="A27" s="127"/>
      <c r="B27" s="130"/>
      <c r="C27" s="10" t="s">
        <v>93</v>
      </c>
      <c r="D27" s="28">
        <f t="shared" si="1"/>
        <v>115</v>
      </c>
      <c r="E27" s="86">
        <v>7</v>
      </c>
      <c r="F27" s="86">
        <v>108</v>
      </c>
      <c r="G27" s="11"/>
      <c r="H27" s="11"/>
      <c r="I27" s="11"/>
      <c r="J27" s="11"/>
      <c r="K27" s="11"/>
      <c r="L27" s="11"/>
      <c r="M27" s="11"/>
      <c r="N27" s="11"/>
      <c r="O27" s="11"/>
    </row>
    <row r="28" spans="1:15" s="6" customFormat="1" ht="26.25" customHeight="1">
      <c r="A28" s="128"/>
      <c r="B28" s="131"/>
      <c r="C28" s="99" t="s">
        <v>233</v>
      </c>
      <c r="D28" s="28">
        <f t="shared" si="1"/>
        <v>200</v>
      </c>
      <c r="E28" s="112">
        <v>200</v>
      </c>
      <c r="F28" s="86">
        <v>0</v>
      </c>
      <c r="G28" s="11"/>
      <c r="H28" s="11"/>
      <c r="I28" s="11"/>
      <c r="J28" s="11"/>
      <c r="K28" s="11"/>
      <c r="L28" s="11"/>
      <c r="M28" s="11"/>
      <c r="N28" s="11"/>
      <c r="O28" s="11"/>
    </row>
    <row r="29" spans="1:15" s="6" customFormat="1" ht="12.75" customHeight="1">
      <c r="A29" s="126">
        <v>7</v>
      </c>
      <c r="B29" s="129">
        <v>606</v>
      </c>
      <c r="C29" s="4" t="s">
        <v>8</v>
      </c>
      <c r="D29" s="43">
        <f>SUM(D30:D33)</f>
        <v>1100</v>
      </c>
      <c r="E29" s="43">
        <f>SUM(E30:E33)</f>
        <v>488</v>
      </c>
      <c r="F29" s="43">
        <f>SUM(F30:F33)</f>
        <v>612</v>
      </c>
      <c r="G29" s="73">
        <f>H29+I29</f>
        <v>588</v>
      </c>
      <c r="H29" s="73">
        <v>190</v>
      </c>
      <c r="I29" s="73">
        <v>398</v>
      </c>
      <c r="J29" s="73">
        <f>K29+L29</f>
        <v>603</v>
      </c>
      <c r="K29" s="46">
        <v>195</v>
      </c>
      <c r="L29" s="73">
        <v>408</v>
      </c>
      <c r="M29" s="73">
        <f>N29+O29</f>
        <v>608</v>
      </c>
      <c r="N29" s="73">
        <v>200</v>
      </c>
      <c r="O29" s="73">
        <v>408</v>
      </c>
    </row>
    <row r="30" spans="1:15" s="6" customFormat="1" ht="28.5" customHeight="1">
      <c r="A30" s="127"/>
      <c r="B30" s="130"/>
      <c r="C30" s="85" t="s">
        <v>94</v>
      </c>
      <c r="D30" s="28">
        <f t="shared" si="1"/>
        <v>425</v>
      </c>
      <c r="E30" s="86">
        <v>144</v>
      </c>
      <c r="F30" s="86">
        <v>281</v>
      </c>
      <c r="G30" s="11"/>
      <c r="H30" s="11"/>
      <c r="I30" s="11"/>
      <c r="J30" s="11"/>
      <c r="K30" s="11"/>
      <c r="L30" s="11"/>
      <c r="M30" s="11"/>
      <c r="N30" s="11"/>
      <c r="O30" s="11"/>
    </row>
    <row r="31" spans="1:15" s="6" customFormat="1" ht="28.5" customHeight="1">
      <c r="A31" s="127"/>
      <c r="B31" s="130"/>
      <c r="C31" s="85" t="s">
        <v>95</v>
      </c>
      <c r="D31" s="28">
        <f t="shared" si="1"/>
        <v>241</v>
      </c>
      <c r="E31" s="86">
        <v>144</v>
      </c>
      <c r="F31" s="86">
        <v>97</v>
      </c>
      <c r="G31" s="11"/>
      <c r="H31" s="11"/>
      <c r="I31" s="11"/>
      <c r="J31" s="11"/>
      <c r="K31" s="11"/>
      <c r="L31" s="11"/>
      <c r="M31" s="11"/>
      <c r="N31" s="11"/>
      <c r="O31" s="11"/>
    </row>
    <row r="32" spans="1:15" s="6" customFormat="1" ht="28.5" customHeight="1">
      <c r="A32" s="127"/>
      <c r="B32" s="130"/>
      <c r="C32" s="99" t="s">
        <v>286</v>
      </c>
      <c r="D32" s="28">
        <f t="shared" si="1"/>
        <v>100</v>
      </c>
      <c r="E32" s="112">
        <v>100</v>
      </c>
      <c r="F32" s="86">
        <v>0</v>
      </c>
      <c r="G32" s="11"/>
      <c r="H32" s="11"/>
      <c r="I32" s="11"/>
      <c r="J32" s="11"/>
      <c r="K32" s="11"/>
      <c r="L32" s="11"/>
      <c r="M32" s="11"/>
      <c r="N32" s="11"/>
      <c r="O32" s="11"/>
    </row>
    <row r="33" spans="1:15" s="6" customFormat="1" ht="28.5" customHeight="1">
      <c r="A33" s="128"/>
      <c r="B33" s="131"/>
      <c r="C33" s="99" t="s">
        <v>287</v>
      </c>
      <c r="D33" s="28">
        <f t="shared" si="1"/>
        <v>334</v>
      </c>
      <c r="E33" s="112">
        <v>100</v>
      </c>
      <c r="F33" s="86">
        <v>234</v>
      </c>
      <c r="G33" s="11"/>
      <c r="H33" s="11"/>
      <c r="I33" s="11"/>
      <c r="J33" s="11"/>
      <c r="K33" s="11"/>
      <c r="L33" s="11"/>
      <c r="M33" s="11"/>
      <c r="N33" s="11"/>
      <c r="O33" s="11"/>
    </row>
    <row r="34" spans="1:15" s="6" customFormat="1" ht="12.75" customHeight="1">
      <c r="A34" s="129">
        <v>8</v>
      </c>
      <c r="B34" s="129">
        <v>607</v>
      </c>
      <c r="C34" s="4" t="s">
        <v>9</v>
      </c>
      <c r="D34" s="5">
        <f>SUM(D35:D39)</f>
        <v>1160</v>
      </c>
      <c r="E34" s="5">
        <f>SUM(E35:E39)</f>
        <v>480</v>
      </c>
      <c r="F34" s="5">
        <f>SUM(F35:F39)</f>
        <v>680</v>
      </c>
      <c r="G34" s="73">
        <f>H34+I34</f>
        <v>588</v>
      </c>
      <c r="H34" s="73">
        <v>190</v>
      </c>
      <c r="I34" s="73">
        <v>398</v>
      </c>
      <c r="J34" s="73">
        <f>K34+L34</f>
        <v>603</v>
      </c>
      <c r="K34" s="46">
        <v>195</v>
      </c>
      <c r="L34" s="73">
        <v>408</v>
      </c>
      <c r="M34" s="73">
        <f>N34+O34</f>
        <v>608</v>
      </c>
      <c r="N34" s="73">
        <v>200</v>
      </c>
      <c r="O34" s="73">
        <v>408</v>
      </c>
    </row>
    <row r="35" spans="1:15" s="6" customFormat="1" ht="26.25" customHeight="1">
      <c r="A35" s="130"/>
      <c r="B35" s="130"/>
      <c r="C35" s="80" t="s">
        <v>96</v>
      </c>
      <c r="D35" s="28">
        <f t="shared" si="1"/>
        <v>400</v>
      </c>
      <c r="E35" s="86">
        <v>128</v>
      </c>
      <c r="F35" s="86">
        <v>272</v>
      </c>
      <c r="G35" s="11"/>
      <c r="H35" s="11"/>
      <c r="I35" s="11"/>
      <c r="J35" s="11"/>
      <c r="K35" s="11"/>
      <c r="L35" s="11"/>
      <c r="M35" s="11"/>
      <c r="N35" s="11"/>
      <c r="O35" s="11"/>
    </row>
    <row r="36" spans="1:15" s="6" customFormat="1" ht="26.25" customHeight="1">
      <c r="A36" s="130"/>
      <c r="B36" s="130"/>
      <c r="C36" s="80" t="s">
        <v>97</v>
      </c>
      <c r="D36" s="28">
        <f t="shared" si="1"/>
        <v>400</v>
      </c>
      <c r="E36" s="86">
        <v>128</v>
      </c>
      <c r="F36" s="86">
        <v>272</v>
      </c>
      <c r="G36" s="11"/>
      <c r="H36" s="11"/>
      <c r="I36" s="11"/>
      <c r="J36" s="11"/>
      <c r="K36" s="11"/>
      <c r="L36" s="11"/>
      <c r="M36" s="11"/>
      <c r="N36" s="11"/>
      <c r="O36" s="11"/>
    </row>
    <row r="37" spans="1:15" s="6" customFormat="1" ht="25.5" customHeight="1">
      <c r="A37" s="130"/>
      <c r="B37" s="130"/>
      <c r="C37" s="80" t="s">
        <v>196</v>
      </c>
      <c r="D37" s="28">
        <f t="shared" si="1"/>
        <v>45</v>
      </c>
      <c r="E37" s="11">
        <v>22</v>
      </c>
      <c r="F37" s="11">
        <v>23</v>
      </c>
      <c r="G37" s="11"/>
      <c r="H37" s="11"/>
      <c r="I37" s="11"/>
      <c r="J37" s="11"/>
      <c r="K37" s="11"/>
      <c r="L37" s="11"/>
      <c r="M37" s="11"/>
      <c r="N37" s="11"/>
      <c r="O37" s="11"/>
    </row>
    <row r="38" spans="1:15" s="6" customFormat="1" ht="26.25" customHeight="1">
      <c r="A38" s="130"/>
      <c r="B38" s="130"/>
      <c r="C38" s="12" t="s">
        <v>283</v>
      </c>
      <c r="D38" s="28">
        <f t="shared" si="1"/>
        <v>130</v>
      </c>
      <c r="E38" s="11">
        <v>42</v>
      </c>
      <c r="F38" s="11">
        <v>88</v>
      </c>
      <c r="G38" s="11"/>
      <c r="H38" s="11"/>
      <c r="I38" s="11"/>
      <c r="J38" s="11"/>
      <c r="K38" s="11"/>
      <c r="L38" s="11"/>
      <c r="M38" s="11"/>
      <c r="N38" s="11"/>
      <c r="O38" s="11"/>
    </row>
    <row r="39" spans="1:15" s="6" customFormat="1" ht="12.75" customHeight="1">
      <c r="A39" s="131"/>
      <c r="B39" s="131"/>
      <c r="C39" s="99" t="s">
        <v>234</v>
      </c>
      <c r="D39" s="28">
        <f t="shared" si="1"/>
        <v>185</v>
      </c>
      <c r="E39" s="112">
        <v>160</v>
      </c>
      <c r="F39" s="11">
        <v>25</v>
      </c>
      <c r="G39" s="11"/>
      <c r="H39" s="11"/>
      <c r="I39" s="11"/>
      <c r="J39" s="11"/>
      <c r="K39" s="11"/>
      <c r="L39" s="11"/>
      <c r="M39" s="11"/>
      <c r="N39" s="11"/>
      <c r="O39" s="11"/>
    </row>
    <row r="40" spans="1:15" s="6" customFormat="1" ht="12.75" customHeight="1">
      <c r="A40" s="126">
        <v>9</v>
      </c>
      <c r="B40" s="129">
        <v>608</v>
      </c>
      <c r="C40" s="4" t="s">
        <v>10</v>
      </c>
      <c r="D40" s="43">
        <f>SUM(D41:D42)</f>
        <v>307</v>
      </c>
      <c r="E40" s="43">
        <f>SUM(E41:E42)</f>
        <v>287</v>
      </c>
      <c r="F40" s="43">
        <f>SUM(F41:F42)</f>
        <v>20</v>
      </c>
      <c r="G40" s="73">
        <f>H40+I40</f>
        <v>18</v>
      </c>
      <c r="H40" s="73">
        <v>6</v>
      </c>
      <c r="I40" s="73">
        <v>12</v>
      </c>
      <c r="J40" s="73">
        <f>K40+L40</f>
        <v>18</v>
      </c>
      <c r="K40" s="46">
        <v>6</v>
      </c>
      <c r="L40" s="73">
        <v>12</v>
      </c>
      <c r="M40" s="73">
        <f>N40+O40</f>
        <v>18</v>
      </c>
      <c r="N40" s="73">
        <v>6</v>
      </c>
      <c r="O40" s="73">
        <v>12</v>
      </c>
    </row>
    <row r="41" spans="1:15" s="6" customFormat="1" ht="12.75" customHeight="1">
      <c r="A41" s="127"/>
      <c r="B41" s="130"/>
      <c r="C41" s="86" t="s">
        <v>98</v>
      </c>
      <c r="D41" s="28">
        <f t="shared" si="1"/>
        <v>30</v>
      </c>
      <c r="E41" s="86">
        <v>10</v>
      </c>
      <c r="F41" s="86">
        <v>20</v>
      </c>
      <c r="G41" s="72"/>
      <c r="H41" s="72"/>
      <c r="I41" s="72"/>
      <c r="J41" s="72"/>
      <c r="K41" s="72"/>
      <c r="L41" s="72"/>
      <c r="M41" s="72"/>
      <c r="N41" s="72"/>
      <c r="O41" s="72"/>
    </row>
    <row r="42" spans="1:15" s="6" customFormat="1" ht="51.75" customHeight="1">
      <c r="A42" s="128"/>
      <c r="B42" s="131"/>
      <c r="C42" s="99" t="s">
        <v>235</v>
      </c>
      <c r="D42" s="28">
        <f t="shared" si="1"/>
        <v>277</v>
      </c>
      <c r="E42" s="112">
        <v>277</v>
      </c>
      <c r="F42" s="86">
        <v>0</v>
      </c>
      <c r="G42" s="72"/>
      <c r="H42" s="72"/>
      <c r="I42" s="72"/>
      <c r="J42" s="72"/>
      <c r="K42" s="72"/>
      <c r="L42" s="72"/>
      <c r="M42" s="72"/>
      <c r="N42" s="72"/>
      <c r="O42" s="72"/>
    </row>
    <row r="43" spans="1:15" s="6" customFormat="1" ht="12.75" customHeight="1">
      <c r="A43" s="129">
        <v>10</v>
      </c>
      <c r="B43" s="129">
        <v>609</v>
      </c>
      <c r="C43" s="4" t="s">
        <v>11</v>
      </c>
      <c r="D43" s="5">
        <f>SUM(D44:D46)</f>
        <v>1410</v>
      </c>
      <c r="E43" s="5">
        <f>SUM(E44:E46)</f>
        <v>615</v>
      </c>
      <c r="F43" s="5">
        <f>SUM(F44:F46)</f>
        <v>795</v>
      </c>
      <c r="G43" s="73">
        <f>H43+I43</f>
        <v>618</v>
      </c>
      <c r="H43" s="73">
        <v>200</v>
      </c>
      <c r="I43" s="73">
        <v>418</v>
      </c>
      <c r="J43" s="73">
        <f>K43+L43</f>
        <v>634</v>
      </c>
      <c r="K43" s="46">
        <v>205</v>
      </c>
      <c r="L43" s="73">
        <v>429</v>
      </c>
      <c r="M43" s="73">
        <f>N43+O43</f>
        <v>639</v>
      </c>
      <c r="N43" s="73">
        <v>210</v>
      </c>
      <c r="O43" s="73">
        <v>429</v>
      </c>
    </row>
    <row r="44" spans="1:15" s="6" customFormat="1" ht="12.75" customHeight="1">
      <c r="A44" s="130"/>
      <c r="B44" s="130"/>
      <c r="C44" s="87" t="s">
        <v>99</v>
      </c>
      <c r="D44" s="28">
        <f t="shared" si="1"/>
        <v>500</v>
      </c>
      <c r="E44" s="86">
        <v>160</v>
      </c>
      <c r="F44" s="86">
        <v>340</v>
      </c>
      <c r="G44" s="7"/>
      <c r="H44" s="7"/>
      <c r="I44" s="7"/>
      <c r="J44" s="7"/>
      <c r="K44" s="7"/>
      <c r="L44" s="7"/>
      <c r="M44" s="7"/>
      <c r="N44" s="7"/>
      <c r="O44" s="7"/>
    </row>
    <row r="45" spans="1:15" s="6" customFormat="1" ht="12.75" customHeight="1">
      <c r="A45" s="130"/>
      <c r="B45" s="130"/>
      <c r="C45" s="87" t="s">
        <v>100</v>
      </c>
      <c r="D45" s="28">
        <f t="shared" si="1"/>
        <v>500</v>
      </c>
      <c r="E45" s="86">
        <v>160</v>
      </c>
      <c r="F45" s="86">
        <v>340</v>
      </c>
      <c r="G45" s="16"/>
      <c r="H45" s="16"/>
      <c r="I45" s="16"/>
      <c r="J45" s="16"/>
      <c r="K45" s="16"/>
      <c r="L45" s="16"/>
      <c r="M45" s="16"/>
      <c r="N45" s="16"/>
      <c r="O45" s="16"/>
    </row>
    <row r="46" spans="1:15" s="6" customFormat="1" ht="12.75" customHeight="1">
      <c r="A46" s="131"/>
      <c r="B46" s="131"/>
      <c r="C46" s="113" t="s">
        <v>236</v>
      </c>
      <c r="D46" s="28">
        <f t="shared" si="1"/>
        <v>410</v>
      </c>
      <c r="E46" s="86">
        <v>295</v>
      </c>
      <c r="F46" s="86">
        <v>115</v>
      </c>
      <c r="G46" s="16"/>
      <c r="H46" s="16"/>
      <c r="I46" s="16"/>
      <c r="J46" s="16"/>
      <c r="K46" s="16"/>
      <c r="L46" s="16"/>
      <c r="M46" s="16"/>
      <c r="N46" s="16"/>
      <c r="O46" s="16"/>
    </row>
    <row r="47" spans="1:15" s="6" customFormat="1" ht="12.75" customHeight="1">
      <c r="A47" s="129">
        <v>11</v>
      </c>
      <c r="B47" s="129">
        <v>701</v>
      </c>
      <c r="C47" s="4" t="s">
        <v>12</v>
      </c>
      <c r="D47" s="5">
        <f>SUM(D48:D50)</f>
        <v>562</v>
      </c>
      <c r="E47" s="5">
        <f>SUM(E48:E50)</f>
        <v>224</v>
      </c>
      <c r="F47" s="5">
        <f>SUM(F48:F50)</f>
        <v>338</v>
      </c>
      <c r="G47" s="73">
        <f>H47+I47</f>
        <v>278</v>
      </c>
      <c r="H47" s="73">
        <v>90</v>
      </c>
      <c r="I47" s="73">
        <v>188</v>
      </c>
      <c r="J47" s="73">
        <f>K47+L47</f>
        <v>285</v>
      </c>
      <c r="K47" s="46">
        <v>92</v>
      </c>
      <c r="L47" s="73">
        <v>193</v>
      </c>
      <c r="M47" s="73">
        <f>N47+O47</f>
        <v>287</v>
      </c>
      <c r="N47" s="73">
        <v>94</v>
      </c>
      <c r="O47" s="73">
        <v>193</v>
      </c>
    </row>
    <row r="48" spans="1:15" s="6" customFormat="1" ht="12.75" customHeight="1">
      <c r="A48" s="130"/>
      <c r="B48" s="130"/>
      <c r="C48" s="88" t="s">
        <v>102</v>
      </c>
      <c r="D48" s="28">
        <f t="shared" si="1"/>
        <v>450</v>
      </c>
      <c r="E48" s="86">
        <v>144</v>
      </c>
      <c r="F48" s="86">
        <v>306</v>
      </c>
      <c r="G48" s="16"/>
      <c r="H48" s="16"/>
      <c r="I48" s="16"/>
      <c r="J48" s="16"/>
      <c r="K48" s="16"/>
      <c r="L48" s="16"/>
      <c r="M48" s="16"/>
      <c r="N48" s="16"/>
      <c r="O48" s="16"/>
    </row>
    <row r="49" spans="1:15" s="6" customFormat="1" ht="27" customHeight="1">
      <c r="A49" s="130"/>
      <c r="B49" s="130"/>
      <c r="C49" s="99" t="s">
        <v>237</v>
      </c>
      <c r="D49" s="28">
        <f t="shared" si="1"/>
        <v>80</v>
      </c>
      <c r="E49" s="112">
        <v>80</v>
      </c>
      <c r="F49" s="86">
        <v>0</v>
      </c>
      <c r="G49" s="16"/>
      <c r="H49" s="16"/>
      <c r="I49" s="16"/>
      <c r="J49" s="16"/>
      <c r="K49" s="16"/>
      <c r="L49" s="16"/>
      <c r="M49" s="16"/>
      <c r="N49" s="16"/>
      <c r="O49" s="16"/>
    </row>
    <row r="50" spans="1:15" s="6" customFormat="1" ht="15.75" customHeight="1">
      <c r="A50" s="135"/>
      <c r="B50" s="135"/>
      <c r="C50" s="99" t="s">
        <v>297</v>
      </c>
      <c r="D50" s="28">
        <f t="shared" si="1"/>
        <v>32</v>
      </c>
      <c r="E50" s="112">
        <v>0</v>
      </c>
      <c r="F50" s="86">
        <v>32</v>
      </c>
      <c r="G50" s="16"/>
      <c r="H50" s="16"/>
      <c r="I50" s="16"/>
      <c r="J50" s="16"/>
      <c r="K50" s="16"/>
      <c r="L50" s="16"/>
      <c r="M50" s="16"/>
      <c r="N50" s="16"/>
      <c r="O50" s="16"/>
    </row>
    <row r="51" spans="1:15" s="6" customFormat="1" ht="12.75" customHeight="1">
      <c r="A51" s="124">
        <v>12</v>
      </c>
      <c r="B51" s="124">
        <v>702</v>
      </c>
      <c r="C51" s="4" t="s">
        <v>13</v>
      </c>
      <c r="D51" s="43">
        <f>SUM(D52:D52)</f>
        <v>510</v>
      </c>
      <c r="E51" s="43">
        <f>SUM(E52:E52)</f>
        <v>204</v>
      </c>
      <c r="F51" s="43">
        <f>SUM(F52:F52)</f>
        <v>306</v>
      </c>
      <c r="G51" s="73">
        <f>H51+I51</f>
        <v>278</v>
      </c>
      <c r="H51" s="73">
        <v>90</v>
      </c>
      <c r="I51" s="73">
        <v>188</v>
      </c>
      <c r="J51" s="73">
        <f>K51+L51</f>
        <v>285</v>
      </c>
      <c r="K51" s="46">
        <v>92</v>
      </c>
      <c r="L51" s="73">
        <v>193</v>
      </c>
      <c r="M51" s="73">
        <f>N51+O51</f>
        <v>287</v>
      </c>
      <c r="N51" s="73">
        <v>94</v>
      </c>
      <c r="O51" s="73">
        <v>193</v>
      </c>
    </row>
    <row r="52" spans="1:15" s="6" customFormat="1" ht="37.5" customHeight="1">
      <c r="A52" s="124"/>
      <c r="B52" s="124"/>
      <c r="C52" s="88" t="s">
        <v>103</v>
      </c>
      <c r="D52" s="28">
        <f t="shared" si="1"/>
        <v>510</v>
      </c>
      <c r="E52" s="86">
        <v>204</v>
      </c>
      <c r="F52" s="86">
        <v>306</v>
      </c>
      <c r="G52" s="16"/>
      <c r="H52" s="16"/>
      <c r="I52" s="16"/>
      <c r="J52" s="16"/>
      <c r="K52" s="16"/>
      <c r="L52" s="16"/>
      <c r="M52" s="16"/>
      <c r="N52" s="16"/>
      <c r="O52" s="16"/>
    </row>
    <row r="53" spans="1:15" s="6" customFormat="1" ht="12.75" customHeight="1">
      <c r="A53" s="39">
        <v>13</v>
      </c>
      <c r="B53" s="39">
        <v>703</v>
      </c>
      <c r="C53" s="4" t="s">
        <v>14</v>
      </c>
      <c r="D53" s="43">
        <f>SUM(D54:D54)</f>
        <v>15</v>
      </c>
      <c r="E53" s="43">
        <f>SUM(E54:E54)</f>
        <v>5</v>
      </c>
      <c r="F53" s="43">
        <f>SUM(F54:F54)</f>
        <v>10</v>
      </c>
      <c r="G53" s="73">
        <f>H53+I53</f>
        <v>9</v>
      </c>
      <c r="H53" s="73">
        <v>3</v>
      </c>
      <c r="I53" s="73">
        <v>6</v>
      </c>
      <c r="J53" s="73">
        <f>K53+L53</f>
        <v>9</v>
      </c>
      <c r="K53" s="46">
        <v>3</v>
      </c>
      <c r="L53" s="73">
        <v>6</v>
      </c>
      <c r="M53" s="73">
        <f>N53+O53</f>
        <v>9</v>
      </c>
      <c r="N53" s="73">
        <v>3</v>
      </c>
      <c r="O53" s="73">
        <v>6</v>
      </c>
    </row>
    <row r="54" spans="1:15" s="6" customFormat="1" ht="28.5" customHeight="1">
      <c r="A54" s="39"/>
      <c r="B54" s="39"/>
      <c r="C54" s="88" t="s">
        <v>104</v>
      </c>
      <c r="D54" s="28">
        <f>E54+F54</f>
        <v>15</v>
      </c>
      <c r="E54" s="86">
        <v>5</v>
      </c>
      <c r="F54" s="86">
        <v>10</v>
      </c>
      <c r="G54" s="72"/>
      <c r="H54" s="72"/>
      <c r="I54" s="72"/>
      <c r="J54" s="72"/>
      <c r="K54" s="72"/>
      <c r="L54" s="72"/>
      <c r="M54" s="72"/>
      <c r="N54" s="72"/>
      <c r="O54" s="72"/>
    </row>
    <row r="55" spans="1:15" s="6" customFormat="1" ht="12.75" customHeight="1">
      <c r="A55" s="126">
        <v>14</v>
      </c>
      <c r="B55" s="129">
        <v>704</v>
      </c>
      <c r="C55" s="4" t="s">
        <v>15</v>
      </c>
      <c r="D55" s="43">
        <f>SUM(D56:D58)</f>
        <v>250</v>
      </c>
      <c r="E55" s="43">
        <f>SUM(E56:E58)</f>
        <v>79</v>
      </c>
      <c r="F55" s="43">
        <f>SUM(F56:F58)</f>
        <v>171</v>
      </c>
      <c r="G55" s="73">
        <f>H55+I55</f>
        <v>124</v>
      </c>
      <c r="H55" s="73">
        <v>40</v>
      </c>
      <c r="I55" s="73">
        <v>84</v>
      </c>
      <c r="J55" s="73">
        <f>K55+L55</f>
        <v>127</v>
      </c>
      <c r="K55" s="46">
        <v>41</v>
      </c>
      <c r="L55" s="73">
        <v>86</v>
      </c>
      <c r="M55" s="73">
        <f>N55+O55</f>
        <v>128</v>
      </c>
      <c r="N55" s="73">
        <v>42</v>
      </c>
      <c r="O55" s="73">
        <v>86</v>
      </c>
    </row>
    <row r="56" spans="1:15" s="6" customFormat="1" ht="29.25" customHeight="1">
      <c r="A56" s="127"/>
      <c r="B56" s="130"/>
      <c r="C56" s="88" t="s">
        <v>105</v>
      </c>
      <c r="D56" s="28">
        <f>E56+F56</f>
        <v>100</v>
      </c>
      <c r="E56" s="86">
        <v>32</v>
      </c>
      <c r="F56" s="86">
        <v>68</v>
      </c>
      <c r="G56" s="16"/>
      <c r="H56" s="16"/>
      <c r="I56" s="16"/>
      <c r="J56" s="16"/>
      <c r="K56" s="16"/>
      <c r="L56" s="16"/>
      <c r="M56" s="16"/>
      <c r="N56" s="16"/>
      <c r="O56" s="16"/>
    </row>
    <row r="57" spans="1:15" s="6" customFormat="1" ht="19.5" customHeight="1">
      <c r="A57" s="127"/>
      <c r="B57" s="130"/>
      <c r="C57" s="111" t="s">
        <v>106</v>
      </c>
      <c r="D57" s="28">
        <f>E57+F57</f>
        <v>100</v>
      </c>
      <c r="E57" s="86">
        <v>32</v>
      </c>
      <c r="F57" s="86">
        <v>68</v>
      </c>
      <c r="G57" s="16"/>
      <c r="H57" s="16"/>
      <c r="I57" s="16"/>
      <c r="J57" s="16"/>
      <c r="K57" s="16"/>
      <c r="L57" s="16"/>
      <c r="M57" s="16"/>
      <c r="N57" s="16"/>
      <c r="O57" s="16"/>
    </row>
    <row r="58" spans="1:15" s="6" customFormat="1" ht="17.25" customHeight="1">
      <c r="A58" s="128"/>
      <c r="B58" s="131"/>
      <c r="C58" s="88" t="s">
        <v>238</v>
      </c>
      <c r="D58" s="28">
        <f>E58+F58</f>
        <v>50</v>
      </c>
      <c r="E58" s="112">
        <v>15</v>
      </c>
      <c r="F58" s="112">
        <v>35</v>
      </c>
      <c r="G58" s="16"/>
      <c r="H58" s="16"/>
      <c r="I58" s="16"/>
      <c r="J58" s="16"/>
      <c r="K58" s="16"/>
      <c r="L58" s="16"/>
      <c r="M58" s="16"/>
      <c r="N58" s="16"/>
      <c r="O58" s="16"/>
    </row>
    <row r="59" spans="1:15" s="6" customFormat="1" ht="12.75" customHeight="1">
      <c r="A59" s="129">
        <v>15</v>
      </c>
      <c r="B59" s="129">
        <v>705</v>
      </c>
      <c r="C59" s="4" t="s">
        <v>16</v>
      </c>
      <c r="D59" s="5">
        <f>SUM(D60:D62)</f>
        <v>485</v>
      </c>
      <c r="E59" s="5">
        <f>SUM(E60:E62)</f>
        <v>154</v>
      </c>
      <c r="F59" s="5">
        <f>SUM(F60:F62)</f>
        <v>331</v>
      </c>
      <c r="G59" s="73">
        <f>H59+I59</f>
        <v>260</v>
      </c>
      <c r="H59" s="73">
        <v>84</v>
      </c>
      <c r="I59" s="73">
        <v>176</v>
      </c>
      <c r="J59" s="73">
        <f>K59+L59</f>
        <v>266</v>
      </c>
      <c r="K59" s="46">
        <v>86</v>
      </c>
      <c r="L59" s="73">
        <v>180</v>
      </c>
      <c r="M59" s="73">
        <f>N59+O59</f>
        <v>268</v>
      </c>
      <c r="N59" s="73">
        <v>88</v>
      </c>
      <c r="O59" s="73">
        <v>180</v>
      </c>
    </row>
    <row r="60" spans="1:15" s="6" customFormat="1" ht="28.5" customHeight="1">
      <c r="A60" s="130"/>
      <c r="B60" s="130"/>
      <c r="C60" s="10" t="s">
        <v>107</v>
      </c>
      <c r="D60" s="28">
        <f>E60+F60</f>
        <v>420</v>
      </c>
      <c r="E60" s="86">
        <v>134</v>
      </c>
      <c r="F60" s="86">
        <v>286</v>
      </c>
      <c r="G60" s="11"/>
      <c r="H60" s="11"/>
      <c r="I60" s="11"/>
      <c r="J60" s="11"/>
      <c r="K60" s="11"/>
      <c r="L60" s="11"/>
      <c r="M60" s="11"/>
      <c r="N60" s="11"/>
      <c r="O60" s="11"/>
    </row>
    <row r="61" spans="1:15" s="6" customFormat="1" ht="42.75" customHeight="1">
      <c r="A61" s="130"/>
      <c r="B61" s="130"/>
      <c r="C61" s="99" t="s">
        <v>239</v>
      </c>
      <c r="D61" s="28">
        <f>E61+F61</f>
        <v>20</v>
      </c>
      <c r="E61" s="112">
        <v>6</v>
      </c>
      <c r="F61" s="112">
        <v>14</v>
      </c>
      <c r="G61" s="11"/>
      <c r="H61" s="11"/>
      <c r="I61" s="11"/>
      <c r="J61" s="11"/>
      <c r="K61" s="11"/>
      <c r="L61" s="11"/>
      <c r="M61" s="11"/>
      <c r="N61" s="11"/>
      <c r="O61" s="11"/>
    </row>
    <row r="62" spans="1:15" s="6" customFormat="1" ht="40.5" customHeight="1">
      <c r="A62" s="131"/>
      <c r="B62" s="131"/>
      <c r="C62" s="99" t="s">
        <v>240</v>
      </c>
      <c r="D62" s="28">
        <f>E62+F62</f>
        <v>45</v>
      </c>
      <c r="E62" s="112">
        <v>14</v>
      </c>
      <c r="F62" s="112">
        <v>31</v>
      </c>
      <c r="G62" s="11"/>
      <c r="H62" s="11"/>
      <c r="I62" s="11"/>
      <c r="J62" s="11"/>
      <c r="K62" s="11"/>
      <c r="L62" s="11"/>
      <c r="M62" s="11"/>
      <c r="N62" s="11"/>
      <c r="O62" s="11"/>
    </row>
    <row r="63" spans="1:15" s="6" customFormat="1" ht="12.75" customHeight="1">
      <c r="A63" s="126">
        <v>16</v>
      </c>
      <c r="B63" s="129">
        <v>706</v>
      </c>
      <c r="C63" s="4" t="s">
        <v>17</v>
      </c>
      <c r="D63" s="5">
        <f>SUM(D64:D65)</f>
        <v>460</v>
      </c>
      <c r="E63" s="5">
        <f>SUM(E64:E65)</f>
        <v>150</v>
      </c>
      <c r="F63" s="5">
        <f>SUM(F64:F65)</f>
        <v>310</v>
      </c>
      <c r="G63" s="73">
        <f>H63+I63</f>
        <v>247</v>
      </c>
      <c r="H63" s="73">
        <v>80</v>
      </c>
      <c r="I63" s="73">
        <v>167</v>
      </c>
      <c r="J63" s="73">
        <f>K63+L63</f>
        <v>253</v>
      </c>
      <c r="K63" s="46">
        <v>82</v>
      </c>
      <c r="L63" s="73">
        <v>171</v>
      </c>
      <c r="M63" s="73">
        <f>N63+O63</f>
        <v>255</v>
      </c>
      <c r="N63" s="73">
        <v>84</v>
      </c>
      <c r="O63" s="73">
        <v>171</v>
      </c>
    </row>
    <row r="64" spans="1:15" s="6" customFormat="1" ht="12.75" customHeight="1">
      <c r="A64" s="127"/>
      <c r="B64" s="130"/>
      <c r="C64" s="88" t="s">
        <v>108</v>
      </c>
      <c r="D64" s="28">
        <f>E64+F64</f>
        <v>400</v>
      </c>
      <c r="E64" s="86">
        <v>128</v>
      </c>
      <c r="F64" s="86">
        <v>272</v>
      </c>
      <c r="G64" s="16"/>
      <c r="H64" s="16"/>
      <c r="I64" s="16"/>
      <c r="J64" s="16"/>
      <c r="K64" s="16"/>
      <c r="L64" s="16"/>
      <c r="M64" s="16"/>
      <c r="N64" s="16"/>
      <c r="O64" s="16"/>
    </row>
    <row r="65" spans="1:15" s="6" customFormat="1" ht="25.5" customHeight="1">
      <c r="A65" s="128"/>
      <c r="B65" s="131"/>
      <c r="C65" s="99" t="s">
        <v>241</v>
      </c>
      <c r="D65" s="28">
        <f>E65+F65</f>
        <v>60</v>
      </c>
      <c r="E65" s="86">
        <v>22</v>
      </c>
      <c r="F65" s="86">
        <v>38</v>
      </c>
      <c r="G65" s="16"/>
      <c r="H65" s="16"/>
      <c r="I65" s="16"/>
      <c r="J65" s="16"/>
      <c r="K65" s="16"/>
      <c r="L65" s="16"/>
      <c r="M65" s="16"/>
      <c r="N65" s="16"/>
      <c r="O65" s="16"/>
    </row>
    <row r="66" spans="1:15" s="6" customFormat="1" ht="12.75" customHeight="1">
      <c r="A66" s="125">
        <v>17</v>
      </c>
      <c r="B66" s="125">
        <v>707</v>
      </c>
      <c r="C66" s="4" t="s">
        <v>18</v>
      </c>
      <c r="D66" s="5">
        <f>SUM(D67:D68)</f>
        <v>457</v>
      </c>
      <c r="E66" s="5">
        <f>SUM(E67:E68)</f>
        <v>140</v>
      </c>
      <c r="F66" s="5">
        <f>SUM(F67:F68)</f>
        <v>317</v>
      </c>
      <c r="G66" s="73">
        <f>H66+I66</f>
        <v>297</v>
      </c>
      <c r="H66" s="73">
        <v>96</v>
      </c>
      <c r="I66" s="73">
        <v>201</v>
      </c>
      <c r="J66" s="73">
        <f>K66+L66</f>
        <v>304</v>
      </c>
      <c r="K66" s="46">
        <v>98</v>
      </c>
      <c r="L66" s="73">
        <v>206</v>
      </c>
      <c r="M66" s="73">
        <f>N66+O66</f>
        <v>306</v>
      </c>
      <c r="N66" s="73">
        <v>100</v>
      </c>
      <c r="O66" s="73">
        <v>206</v>
      </c>
    </row>
    <row r="67" spans="1:15" s="6" customFormat="1" ht="12.75" customHeight="1">
      <c r="A67" s="125"/>
      <c r="B67" s="125"/>
      <c r="C67" s="89" t="s">
        <v>225</v>
      </c>
      <c r="D67" s="28">
        <f>E67+F67</f>
        <v>90</v>
      </c>
      <c r="E67" s="7">
        <v>29</v>
      </c>
      <c r="F67" s="7">
        <v>61</v>
      </c>
      <c r="G67" s="5"/>
      <c r="H67" s="5"/>
      <c r="I67" s="5"/>
      <c r="J67" s="5"/>
      <c r="K67" s="5"/>
      <c r="L67" s="5"/>
      <c r="M67" s="5"/>
      <c r="N67" s="5"/>
      <c r="O67" s="5"/>
    </row>
    <row r="68" spans="1:15" s="6" customFormat="1" ht="26.25" customHeight="1">
      <c r="A68" s="125"/>
      <c r="B68" s="125"/>
      <c r="C68" s="89" t="s">
        <v>109</v>
      </c>
      <c r="D68" s="28">
        <f>E68+F68</f>
        <v>367</v>
      </c>
      <c r="E68" s="11">
        <v>111</v>
      </c>
      <c r="F68" s="11">
        <v>256</v>
      </c>
      <c r="G68" s="11"/>
      <c r="H68" s="11"/>
      <c r="I68" s="11"/>
      <c r="J68" s="11"/>
      <c r="K68" s="11"/>
      <c r="L68" s="11"/>
      <c r="M68" s="11"/>
      <c r="N68" s="11"/>
      <c r="O68" s="11"/>
    </row>
    <row r="69" spans="1:15" s="6" customFormat="1" ht="12.75" customHeight="1">
      <c r="A69" s="125">
        <v>18</v>
      </c>
      <c r="B69" s="125">
        <v>708</v>
      </c>
      <c r="C69" s="4" t="s">
        <v>19</v>
      </c>
      <c r="D69" s="5">
        <f>SUM(D70:D70)</f>
        <v>100</v>
      </c>
      <c r="E69" s="5">
        <f>SUM(E70:E70)</f>
        <v>32</v>
      </c>
      <c r="F69" s="5">
        <f>SUM(F70:F70)</f>
        <v>68</v>
      </c>
      <c r="G69" s="73">
        <f>H69+I69</f>
        <v>62</v>
      </c>
      <c r="H69" s="73">
        <v>20</v>
      </c>
      <c r="I69" s="73">
        <v>42</v>
      </c>
      <c r="J69" s="73">
        <f>K69+L69</f>
        <v>63</v>
      </c>
      <c r="K69" s="46">
        <v>20</v>
      </c>
      <c r="L69" s="73">
        <v>43</v>
      </c>
      <c r="M69" s="73">
        <f>N69+O69</f>
        <v>63</v>
      </c>
      <c r="N69" s="73">
        <v>20</v>
      </c>
      <c r="O69" s="73">
        <v>43</v>
      </c>
    </row>
    <row r="70" spans="1:15" s="6" customFormat="1" ht="12.75" customHeight="1">
      <c r="A70" s="125"/>
      <c r="B70" s="125"/>
      <c r="C70" s="77" t="s">
        <v>110</v>
      </c>
      <c r="D70" s="28">
        <f>E70+F70</f>
        <v>100</v>
      </c>
      <c r="E70" s="86">
        <v>32</v>
      </c>
      <c r="F70" s="86">
        <v>68</v>
      </c>
      <c r="G70" s="7"/>
      <c r="H70" s="7"/>
      <c r="I70" s="7"/>
      <c r="J70" s="7"/>
      <c r="K70" s="7"/>
      <c r="L70" s="7"/>
      <c r="M70" s="7"/>
      <c r="N70" s="7"/>
      <c r="O70" s="7"/>
    </row>
    <row r="71" spans="1:15" s="6" customFormat="1" ht="12.75" customHeight="1">
      <c r="A71" s="125">
        <v>19</v>
      </c>
      <c r="B71" s="125">
        <v>709</v>
      </c>
      <c r="C71" s="54" t="s">
        <v>20</v>
      </c>
      <c r="D71" s="5">
        <f>SUM(D72:D72)</f>
        <v>500</v>
      </c>
      <c r="E71" s="5">
        <f>SUM(E72:E72)</f>
        <v>160</v>
      </c>
      <c r="F71" s="5">
        <f>SUM(F72:F72)</f>
        <v>340</v>
      </c>
      <c r="G71" s="73">
        <f>H71+I71</f>
        <v>309</v>
      </c>
      <c r="H71" s="73">
        <v>100</v>
      </c>
      <c r="I71" s="73">
        <v>209</v>
      </c>
      <c r="J71" s="73">
        <f>K71+L71</f>
        <v>316</v>
      </c>
      <c r="K71" s="46">
        <v>102</v>
      </c>
      <c r="L71" s="73">
        <v>214</v>
      </c>
      <c r="M71" s="73">
        <f>N71+O71</f>
        <v>318</v>
      </c>
      <c r="N71" s="73">
        <v>104</v>
      </c>
      <c r="O71" s="73">
        <v>214</v>
      </c>
    </row>
    <row r="72" spans="1:15" s="6" customFormat="1" ht="12.75" customHeight="1">
      <c r="A72" s="125"/>
      <c r="B72" s="125"/>
      <c r="C72" s="90" t="s">
        <v>111</v>
      </c>
      <c r="D72" s="28">
        <f>E72+F72</f>
        <v>500</v>
      </c>
      <c r="E72" s="86">
        <v>160</v>
      </c>
      <c r="F72" s="86">
        <v>340</v>
      </c>
      <c r="G72" s="17"/>
      <c r="H72" s="17"/>
      <c r="I72" s="17"/>
      <c r="J72" s="17"/>
      <c r="K72" s="17"/>
      <c r="L72" s="17"/>
      <c r="M72" s="17"/>
      <c r="N72" s="17"/>
      <c r="O72" s="17"/>
    </row>
    <row r="73" spans="1:15" s="6" customFormat="1" ht="12.75" customHeight="1">
      <c r="A73" s="125">
        <v>20</v>
      </c>
      <c r="B73" s="125">
        <v>710</v>
      </c>
      <c r="C73" s="54" t="s">
        <v>21</v>
      </c>
      <c r="D73" s="43">
        <f>SUM(D74:D79)</f>
        <v>284</v>
      </c>
      <c r="E73" s="43">
        <f>SUM(E74:E79)</f>
        <v>90</v>
      </c>
      <c r="F73" s="43">
        <f>SUM(F74:F79)</f>
        <v>194</v>
      </c>
      <c r="G73" s="84">
        <v>155</v>
      </c>
      <c r="H73" s="84">
        <v>50</v>
      </c>
      <c r="I73" s="84">
        <v>105</v>
      </c>
      <c r="J73" s="84">
        <v>159</v>
      </c>
      <c r="K73" s="84">
        <v>51</v>
      </c>
      <c r="L73" s="84">
        <v>108</v>
      </c>
      <c r="M73" s="84">
        <v>160</v>
      </c>
      <c r="N73" s="84">
        <v>52</v>
      </c>
      <c r="O73" s="84">
        <v>108</v>
      </c>
    </row>
    <row r="74" spans="1:15" s="6" customFormat="1" ht="28.5" customHeight="1">
      <c r="A74" s="125"/>
      <c r="B74" s="125"/>
      <c r="C74" s="89" t="s">
        <v>112</v>
      </c>
      <c r="D74" s="28">
        <f aca="true" t="shared" si="2" ref="D74:D79">E74+F74</f>
        <v>48</v>
      </c>
      <c r="E74" s="28">
        <v>15</v>
      </c>
      <c r="F74" s="28">
        <v>33</v>
      </c>
      <c r="G74" s="28"/>
      <c r="H74" s="28"/>
      <c r="I74" s="28"/>
      <c r="J74" s="28"/>
      <c r="K74" s="28"/>
      <c r="L74" s="28"/>
      <c r="M74" s="28"/>
      <c r="N74" s="28"/>
      <c r="O74" s="28"/>
    </row>
    <row r="75" spans="1:15" s="6" customFormat="1" ht="27" customHeight="1">
      <c r="A75" s="125"/>
      <c r="B75" s="125"/>
      <c r="C75" s="89" t="s">
        <v>113</v>
      </c>
      <c r="D75" s="28">
        <f t="shared" si="2"/>
        <v>98</v>
      </c>
      <c r="E75" s="28">
        <v>31</v>
      </c>
      <c r="F75" s="28">
        <v>67</v>
      </c>
      <c r="G75" s="43"/>
      <c r="H75" s="43"/>
      <c r="I75" s="43"/>
      <c r="J75" s="43"/>
      <c r="K75" s="43"/>
      <c r="L75" s="43"/>
      <c r="M75" s="43"/>
      <c r="N75" s="43"/>
      <c r="O75" s="43"/>
    </row>
    <row r="76" spans="1:15" s="6" customFormat="1" ht="28.5" customHeight="1">
      <c r="A76" s="125"/>
      <c r="B76" s="125"/>
      <c r="C76" s="56" t="s">
        <v>114</v>
      </c>
      <c r="D76" s="28">
        <f t="shared" si="2"/>
        <v>18</v>
      </c>
      <c r="E76" s="28">
        <v>6</v>
      </c>
      <c r="F76" s="28">
        <v>12</v>
      </c>
      <c r="G76" s="43"/>
      <c r="H76" s="43"/>
      <c r="I76" s="43"/>
      <c r="J76" s="43"/>
      <c r="K76" s="43"/>
      <c r="L76" s="43"/>
      <c r="M76" s="43"/>
      <c r="N76" s="43"/>
      <c r="O76" s="43"/>
    </row>
    <row r="77" spans="1:15" s="6" customFormat="1" ht="12.75" customHeight="1">
      <c r="A77" s="125"/>
      <c r="B77" s="125"/>
      <c r="C77" s="56" t="s">
        <v>115</v>
      </c>
      <c r="D77" s="28">
        <f t="shared" si="2"/>
        <v>91</v>
      </c>
      <c r="E77" s="28">
        <v>29</v>
      </c>
      <c r="F77" s="28">
        <v>62</v>
      </c>
      <c r="G77" s="43"/>
      <c r="H77" s="43"/>
      <c r="I77" s="43"/>
      <c r="J77" s="43"/>
      <c r="K77" s="43"/>
      <c r="L77" s="43"/>
      <c r="M77" s="43"/>
      <c r="N77" s="43"/>
      <c r="O77" s="43"/>
    </row>
    <row r="78" spans="1:15" s="6" customFormat="1" ht="12.75" customHeight="1">
      <c r="A78" s="125"/>
      <c r="B78" s="125"/>
      <c r="C78" s="56" t="s">
        <v>116</v>
      </c>
      <c r="D78" s="28">
        <f t="shared" si="2"/>
        <v>14</v>
      </c>
      <c r="E78" s="28">
        <v>4</v>
      </c>
      <c r="F78" s="28">
        <v>10</v>
      </c>
      <c r="G78" s="43"/>
      <c r="H78" s="43"/>
      <c r="I78" s="43"/>
      <c r="J78" s="43"/>
      <c r="K78" s="43"/>
      <c r="L78" s="43"/>
      <c r="M78" s="43"/>
      <c r="N78" s="43"/>
      <c r="O78" s="43"/>
    </row>
    <row r="79" spans="1:15" s="6" customFormat="1" ht="12.75" customHeight="1">
      <c r="A79" s="125"/>
      <c r="B79" s="125"/>
      <c r="C79" s="56" t="s">
        <v>117</v>
      </c>
      <c r="D79" s="28">
        <f t="shared" si="2"/>
        <v>15</v>
      </c>
      <c r="E79" s="28">
        <v>5</v>
      </c>
      <c r="F79" s="28">
        <v>10</v>
      </c>
      <c r="G79" s="43"/>
      <c r="H79" s="43"/>
      <c r="I79" s="43"/>
      <c r="J79" s="43"/>
      <c r="K79" s="43"/>
      <c r="L79" s="43"/>
      <c r="M79" s="43"/>
      <c r="N79" s="43"/>
      <c r="O79" s="43"/>
    </row>
    <row r="80" spans="1:15" s="6" customFormat="1" ht="12.75" customHeight="1">
      <c r="A80" s="129">
        <v>21</v>
      </c>
      <c r="B80" s="129">
        <v>711</v>
      </c>
      <c r="C80" s="54" t="s">
        <v>22</v>
      </c>
      <c r="D80" s="5">
        <f>SUM(D81:D85)</f>
        <v>120</v>
      </c>
      <c r="E80" s="5">
        <f>SUM(E81:E85)</f>
        <v>37</v>
      </c>
      <c r="F80" s="5">
        <f>SUM(F81:F85)</f>
        <v>83</v>
      </c>
      <c r="G80" s="73">
        <f>H80+I80</f>
        <v>9</v>
      </c>
      <c r="H80" s="73">
        <v>3</v>
      </c>
      <c r="I80" s="73">
        <v>6</v>
      </c>
      <c r="J80" s="73">
        <f>K80+L80</f>
        <v>9</v>
      </c>
      <c r="K80" s="46">
        <v>3</v>
      </c>
      <c r="L80" s="73">
        <v>6</v>
      </c>
      <c r="M80" s="73">
        <f>N80+O80</f>
        <v>9</v>
      </c>
      <c r="N80" s="73">
        <v>3</v>
      </c>
      <c r="O80" s="73">
        <v>6</v>
      </c>
    </row>
    <row r="81" spans="1:15" s="6" customFormat="1" ht="25.5" customHeight="1">
      <c r="A81" s="130"/>
      <c r="B81" s="130"/>
      <c r="C81" s="80" t="s">
        <v>118</v>
      </c>
      <c r="D81" s="28">
        <f>E81+F81</f>
        <v>25</v>
      </c>
      <c r="E81" s="28">
        <v>8</v>
      </c>
      <c r="F81" s="28">
        <v>17</v>
      </c>
      <c r="G81" s="15"/>
      <c r="H81" s="15"/>
      <c r="I81" s="15"/>
      <c r="J81" s="15"/>
      <c r="K81" s="15"/>
      <c r="L81" s="15"/>
      <c r="M81" s="15"/>
      <c r="N81" s="15"/>
      <c r="O81" s="15"/>
    </row>
    <row r="82" spans="1:15" s="6" customFormat="1" ht="25.5" customHeight="1">
      <c r="A82" s="130"/>
      <c r="B82" s="130"/>
      <c r="C82" s="99" t="s">
        <v>242</v>
      </c>
      <c r="D82" s="28">
        <f>E82+F82</f>
        <v>10</v>
      </c>
      <c r="E82" s="112">
        <v>3</v>
      </c>
      <c r="F82" s="112">
        <v>7</v>
      </c>
      <c r="G82" s="15"/>
      <c r="H82" s="15"/>
      <c r="I82" s="15"/>
      <c r="J82" s="15"/>
      <c r="K82" s="15"/>
      <c r="L82" s="15"/>
      <c r="M82" s="15"/>
      <c r="N82" s="15"/>
      <c r="O82" s="15"/>
    </row>
    <row r="83" spans="1:15" s="6" customFormat="1" ht="25.5" customHeight="1">
      <c r="A83" s="130"/>
      <c r="B83" s="130"/>
      <c r="C83" s="99" t="s">
        <v>243</v>
      </c>
      <c r="D83" s="28">
        <f>E83+F83</f>
        <v>40</v>
      </c>
      <c r="E83" s="112">
        <v>12</v>
      </c>
      <c r="F83" s="112">
        <v>28</v>
      </c>
      <c r="G83" s="15"/>
      <c r="H83" s="15"/>
      <c r="I83" s="15"/>
      <c r="J83" s="15"/>
      <c r="K83" s="15"/>
      <c r="L83" s="15"/>
      <c r="M83" s="15"/>
      <c r="N83" s="15"/>
      <c r="O83" s="15"/>
    </row>
    <row r="84" spans="1:15" s="6" customFormat="1" ht="25.5" customHeight="1">
      <c r="A84" s="130"/>
      <c r="B84" s="130"/>
      <c r="C84" s="99" t="s">
        <v>244</v>
      </c>
      <c r="D84" s="28">
        <f>E84+F84</f>
        <v>30</v>
      </c>
      <c r="E84" s="112">
        <v>9</v>
      </c>
      <c r="F84" s="112">
        <v>21</v>
      </c>
      <c r="G84" s="15"/>
      <c r="H84" s="15"/>
      <c r="I84" s="15"/>
      <c r="J84" s="15"/>
      <c r="K84" s="15"/>
      <c r="L84" s="15"/>
      <c r="M84" s="15"/>
      <c r="N84" s="15"/>
      <c r="O84" s="15"/>
    </row>
    <row r="85" spans="1:15" s="6" customFormat="1" ht="25.5" customHeight="1">
      <c r="A85" s="130"/>
      <c r="B85" s="130"/>
      <c r="C85" s="99" t="s">
        <v>245</v>
      </c>
      <c r="D85" s="28">
        <f>E85+F85</f>
        <v>15</v>
      </c>
      <c r="E85" s="112">
        <v>5</v>
      </c>
      <c r="F85" s="112">
        <v>10</v>
      </c>
      <c r="G85" s="15"/>
      <c r="H85" s="15"/>
      <c r="I85" s="15"/>
      <c r="J85" s="15"/>
      <c r="K85" s="15"/>
      <c r="L85" s="15"/>
      <c r="M85" s="15"/>
      <c r="N85" s="15"/>
      <c r="O85" s="15"/>
    </row>
    <row r="86" spans="1:15" s="6" customFormat="1" ht="12.75" customHeight="1">
      <c r="A86" s="129">
        <v>22</v>
      </c>
      <c r="B86" s="129">
        <v>712</v>
      </c>
      <c r="C86" s="55" t="s">
        <v>23</v>
      </c>
      <c r="D86" s="5">
        <f>SUM(D87:D90)</f>
        <v>532</v>
      </c>
      <c r="E86" s="5">
        <f>SUM(E87:E90)</f>
        <v>159</v>
      </c>
      <c r="F86" s="5">
        <f>SUM(F87:F90)</f>
        <v>373</v>
      </c>
      <c r="G86" s="73">
        <f>H86+I86</f>
        <v>278</v>
      </c>
      <c r="H86" s="73">
        <v>90</v>
      </c>
      <c r="I86" s="73">
        <v>188</v>
      </c>
      <c r="J86" s="73">
        <f>K86+L86</f>
        <v>285</v>
      </c>
      <c r="K86" s="46">
        <v>92</v>
      </c>
      <c r="L86" s="73">
        <v>193</v>
      </c>
      <c r="M86" s="73">
        <f>N86+O86</f>
        <v>287</v>
      </c>
      <c r="N86" s="73">
        <v>94</v>
      </c>
      <c r="O86" s="73">
        <v>193</v>
      </c>
    </row>
    <row r="87" spans="1:15" s="6" customFormat="1" ht="12.75" customHeight="1">
      <c r="A87" s="130"/>
      <c r="B87" s="130"/>
      <c r="C87" s="10" t="s">
        <v>119</v>
      </c>
      <c r="D87" s="28">
        <f>E87+F87</f>
        <v>97</v>
      </c>
      <c r="E87" s="7">
        <v>31</v>
      </c>
      <c r="F87" s="114">
        <v>66</v>
      </c>
      <c r="G87" s="15"/>
      <c r="H87" s="15"/>
      <c r="I87" s="15"/>
      <c r="J87" s="15"/>
      <c r="K87" s="15"/>
      <c r="L87" s="15"/>
      <c r="M87" s="15"/>
      <c r="N87" s="15"/>
      <c r="O87" s="15"/>
    </row>
    <row r="88" spans="1:15" s="6" customFormat="1" ht="12.75" customHeight="1">
      <c r="A88" s="130"/>
      <c r="B88" s="130"/>
      <c r="C88" s="10" t="s">
        <v>120</v>
      </c>
      <c r="D88" s="28">
        <f>E88+F88</f>
        <v>403</v>
      </c>
      <c r="E88" s="114">
        <v>128</v>
      </c>
      <c r="F88" s="114">
        <v>275</v>
      </c>
      <c r="G88" s="15"/>
      <c r="H88" s="15"/>
      <c r="I88" s="15"/>
      <c r="J88" s="15"/>
      <c r="K88" s="15"/>
      <c r="L88" s="15"/>
      <c r="M88" s="15"/>
      <c r="N88" s="15"/>
      <c r="O88" s="15"/>
    </row>
    <row r="89" spans="1:15" s="6" customFormat="1" ht="12.75" customHeight="1">
      <c r="A89" s="136"/>
      <c r="B89" s="136"/>
      <c r="C89" s="10" t="s">
        <v>298</v>
      </c>
      <c r="D89" s="28">
        <f>E89+F89</f>
        <v>16</v>
      </c>
      <c r="E89" s="114">
        <v>0</v>
      </c>
      <c r="F89" s="114">
        <v>16</v>
      </c>
      <c r="G89" s="15"/>
      <c r="H89" s="15"/>
      <c r="I89" s="15"/>
      <c r="J89" s="15"/>
      <c r="K89" s="15"/>
      <c r="L89" s="15"/>
      <c r="M89" s="15"/>
      <c r="N89" s="15"/>
      <c r="O89" s="15"/>
    </row>
    <row r="90" spans="1:15" s="6" customFormat="1" ht="12.75" customHeight="1">
      <c r="A90" s="135"/>
      <c r="B90" s="135"/>
      <c r="C90" s="10" t="s">
        <v>299</v>
      </c>
      <c r="D90" s="28">
        <f>E90+F90</f>
        <v>16</v>
      </c>
      <c r="E90" s="114">
        <v>0</v>
      </c>
      <c r="F90" s="114">
        <v>16</v>
      </c>
      <c r="G90" s="15"/>
      <c r="H90" s="15"/>
      <c r="I90" s="15"/>
      <c r="J90" s="15"/>
      <c r="K90" s="15"/>
      <c r="L90" s="15"/>
      <c r="M90" s="15"/>
      <c r="N90" s="15"/>
      <c r="O90" s="15"/>
    </row>
    <row r="91" spans="1:15" s="6" customFormat="1" ht="12.75" customHeight="1">
      <c r="A91" s="124">
        <v>23</v>
      </c>
      <c r="B91" s="125">
        <v>713</v>
      </c>
      <c r="C91" s="54" t="s">
        <v>24</v>
      </c>
      <c r="D91" s="43">
        <f>SUM(D92:D93)</f>
        <v>575</v>
      </c>
      <c r="E91" s="43">
        <f>SUM(E92:E93)</f>
        <v>172</v>
      </c>
      <c r="F91" s="43">
        <f>SUM(F92:F93)</f>
        <v>403</v>
      </c>
      <c r="G91" s="73">
        <f>H91+I91</f>
        <v>309</v>
      </c>
      <c r="H91" s="73">
        <v>100</v>
      </c>
      <c r="I91" s="73">
        <v>209</v>
      </c>
      <c r="J91" s="73">
        <f>K91+L91</f>
        <v>316</v>
      </c>
      <c r="K91" s="46">
        <v>102</v>
      </c>
      <c r="L91" s="73">
        <v>214</v>
      </c>
      <c r="M91" s="73">
        <f>N91+O91</f>
        <v>318</v>
      </c>
      <c r="N91" s="73">
        <v>104</v>
      </c>
      <c r="O91" s="73">
        <v>214</v>
      </c>
    </row>
    <row r="92" spans="1:15" s="6" customFormat="1" ht="12.75" customHeight="1">
      <c r="A92" s="124"/>
      <c r="B92" s="125"/>
      <c r="C92" s="80" t="s">
        <v>101</v>
      </c>
      <c r="D92" s="28">
        <f>E92+F92</f>
        <v>425</v>
      </c>
      <c r="E92" s="86">
        <v>124</v>
      </c>
      <c r="F92" s="86">
        <v>301</v>
      </c>
      <c r="G92" s="43"/>
      <c r="H92" s="43"/>
      <c r="I92" s="43"/>
      <c r="J92" s="43"/>
      <c r="K92" s="43"/>
      <c r="L92" s="43"/>
      <c r="M92" s="43"/>
      <c r="N92" s="43"/>
      <c r="O92" s="43"/>
    </row>
    <row r="93" spans="1:15" s="6" customFormat="1" ht="12.75" customHeight="1">
      <c r="A93" s="124"/>
      <c r="B93" s="125"/>
      <c r="C93" s="80" t="s">
        <v>121</v>
      </c>
      <c r="D93" s="28">
        <f>E93+F93</f>
        <v>150</v>
      </c>
      <c r="E93" s="86">
        <v>48</v>
      </c>
      <c r="F93" s="86">
        <v>102</v>
      </c>
      <c r="G93" s="72"/>
      <c r="H93" s="72"/>
      <c r="I93" s="72"/>
      <c r="J93" s="72"/>
      <c r="K93" s="72"/>
      <c r="L93" s="72"/>
      <c r="M93" s="72"/>
      <c r="N93" s="72"/>
      <c r="O93" s="72"/>
    </row>
    <row r="94" spans="1:15" s="6" customFormat="1" ht="12.75" customHeight="1">
      <c r="A94" s="129">
        <v>24</v>
      </c>
      <c r="B94" s="129">
        <v>714</v>
      </c>
      <c r="C94" s="54" t="s">
        <v>25</v>
      </c>
      <c r="D94" s="5">
        <f>SUM(D95:D99)</f>
        <v>478</v>
      </c>
      <c r="E94" s="5">
        <f>SUM(E95:E99)</f>
        <v>142</v>
      </c>
      <c r="F94" s="5">
        <f>SUM(F95:F99)</f>
        <v>336</v>
      </c>
      <c r="G94" s="73">
        <v>229</v>
      </c>
      <c r="H94" s="73">
        <v>74</v>
      </c>
      <c r="I94" s="73">
        <v>155</v>
      </c>
      <c r="J94" s="73">
        <v>235</v>
      </c>
      <c r="K94" s="46">
        <v>76</v>
      </c>
      <c r="L94" s="73">
        <v>159</v>
      </c>
      <c r="M94" s="73">
        <v>237</v>
      </c>
      <c r="N94" s="73">
        <v>78</v>
      </c>
      <c r="O94" s="73">
        <v>159</v>
      </c>
    </row>
    <row r="95" spans="1:15" s="6" customFormat="1" ht="28.5" customHeight="1">
      <c r="A95" s="130"/>
      <c r="B95" s="130"/>
      <c r="C95" s="74" t="s">
        <v>122</v>
      </c>
      <c r="D95" s="28">
        <f>E95+F95</f>
        <v>370</v>
      </c>
      <c r="E95" s="86">
        <v>118</v>
      </c>
      <c r="F95" s="86">
        <v>252</v>
      </c>
      <c r="G95" s="16"/>
      <c r="H95" s="16"/>
      <c r="I95" s="16"/>
      <c r="J95" s="16"/>
      <c r="K95" s="16"/>
      <c r="L95" s="16"/>
      <c r="M95" s="16"/>
      <c r="N95" s="16"/>
      <c r="O95" s="16"/>
    </row>
    <row r="96" spans="1:15" s="6" customFormat="1" ht="28.5" customHeight="1">
      <c r="A96" s="130"/>
      <c r="B96" s="130"/>
      <c r="C96" s="100" t="s">
        <v>246</v>
      </c>
      <c r="D96" s="28">
        <f>E96+F96</f>
        <v>38</v>
      </c>
      <c r="E96" s="112">
        <v>11</v>
      </c>
      <c r="F96" s="112">
        <v>27</v>
      </c>
      <c r="G96" s="16"/>
      <c r="H96" s="16"/>
      <c r="I96" s="16"/>
      <c r="J96" s="16"/>
      <c r="K96" s="16"/>
      <c r="L96" s="16"/>
      <c r="M96" s="16"/>
      <c r="N96" s="16"/>
      <c r="O96" s="16"/>
    </row>
    <row r="97" spans="1:15" s="6" customFormat="1" ht="27" customHeight="1">
      <c r="A97" s="130"/>
      <c r="B97" s="130"/>
      <c r="C97" s="74" t="s">
        <v>291</v>
      </c>
      <c r="D97" s="28">
        <f>E97+F97</f>
        <v>25</v>
      </c>
      <c r="E97" s="112">
        <v>7</v>
      </c>
      <c r="F97" s="112">
        <v>18</v>
      </c>
      <c r="G97" s="16"/>
      <c r="H97" s="16"/>
      <c r="I97" s="16"/>
      <c r="J97" s="16"/>
      <c r="K97" s="16"/>
      <c r="L97" s="16"/>
      <c r="M97" s="16"/>
      <c r="N97" s="16"/>
      <c r="O97" s="16"/>
    </row>
    <row r="98" spans="1:15" s="6" customFormat="1" ht="12.75" customHeight="1">
      <c r="A98" s="130"/>
      <c r="B98" s="130"/>
      <c r="C98" s="100" t="s">
        <v>247</v>
      </c>
      <c r="D98" s="28">
        <f>E98+F98</f>
        <v>20</v>
      </c>
      <c r="E98" s="112">
        <v>6</v>
      </c>
      <c r="F98" s="112">
        <v>14</v>
      </c>
      <c r="G98" s="16"/>
      <c r="H98" s="16"/>
      <c r="I98" s="16"/>
      <c r="J98" s="16"/>
      <c r="K98" s="16"/>
      <c r="L98" s="16"/>
      <c r="M98" s="16"/>
      <c r="N98" s="16"/>
      <c r="O98" s="16"/>
    </row>
    <row r="99" spans="1:15" s="6" customFormat="1" ht="24.75" customHeight="1">
      <c r="A99" s="135"/>
      <c r="B99" s="135"/>
      <c r="C99" s="100" t="s">
        <v>295</v>
      </c>
      <c r="D99" s="28">
        <f>E99+F99</f>
        <v>25</v>
      </c>
      <c r="E99" s="112">
        <v>0</v>
      </c>
      <c r="F99" s="112">
        <v>25</v>
      </c>
      <c r="G99" s="16"/>
      <c r="H99" s="16"/>
      <c r="I99" s="16"/>
      <c r="J99" s="16"/>
      <c r="K99" s="16"/>
      <c r="L99" s="16"/>
      <c r="M99" s="16"/>
      <c r="N99" s="16"/>
      <c r="O99" s="16"/>
    </row>
    <row r="100" spans="1:15" s="6" customFormat="1" ht="12.75" customHeight="1">
      <c r="A100" s="125">
        <v>25</v>
      </c>
      <c r="B100" s="125">
        <v>715</v>
      </c>
      <c r="C100" s="54" t="s">
        <v>26</v>
      </c>
      <c r="D100" s="46">
        <f>SUM(D101:D102)</f>
        <v>400</v>
      </c>
      <c r="E100" s="46">
        <f>SUM(E101:E102)</f>
        <v>127</v>
      </c>
      <c r="F100" s="46">
        <f>SUM(F101:F102)</f>
        <v>273</v>
      </c>
      <c r="G100" s="73">
        <f>H100+I100</f>
        <v>216</v>
      </c>
      <c r="H100" s="73">
        <v>70</v>
      </c>
      <c r="I100" s="73">
        <v>146</v>
      </c>
      <c r="J100" s="73">
        <f>K100+L100</f>
        <v>222</v>
      </c>
      <c r="K100" s="46">
        <v>72</v>
      </c>
      <c r="L100" s="73">
        <v>150</v>
      </c>
      <c r="M100" s="73">
        <f>N100+O100</f>
        <v>224</v>
      </c>
      <c r="N100" s="73">
        <v>74</v>
      </c>
      <c r="O100" s="73">
        <v>150</v>
      </c>
    </row>
    <row r="101" spans="1:15" s="6" customFormat="1" ht="26.25" customHeight="1">
      <c r="A101" s="125"/>
      <c r="B101" s="125"/>
      <c r="C101" s="80" t="s">
        <v>123</v>
      </c>
      <c r="D101" s="28">
        <f>E101+F101</f>
        <v>300</v>
      </c>
      <c r="E101" s="7">
        <v>96</v>
      </c>
      <c r="F101" s="7">
        <v>204</v>
      </c>
      <c r="G101" s="5"/>
      <c r="H101" s="5"/>
      <c r="I101" s="5"/>
      <c r="J101" s="5"/>
      <c r="K101" s="5"/>
      <c r="L101" s="5"/>
      <c r="M101" s="5"/>
      <c r="N101" s="5"/>
      <c r="O101" s="5"/>
    </row>
    <row r="102" spans="1:15" s="6" customFormat="1" ht="12.75" customHeight="1">
      <c r="A102" s="125"/>
      <c r="B102" s="125"/>
      <c r="C102" s="80" t="s">
        <v>124</v>
      </c>
      <c r="D102" s="28">
        <f>E102+F102</f>
        <v>100</v>
      </c>
      <c r="E102" s="7">
        <v>31</v>
      </c>
      <c r="F102" s="7">
        <v>69</v>
      </c>
      <c r="G102" s="5"/>
      <c r="H102" s="5"/>
      <c r="I102" s="5"/>
      <c r="J102" s="5"/>
      <c r="K102" s="5"/>
      <c r="L102" s="5"/>
      <c r="M102" s="5"/>
      <c r="N102" s="5"/>
      <c r="O102" s="5"/>
    </row>
    <row r="103" spans="1:15" s="6" customFormat="1" ht="12.75" customHeight="1">
      <c r="A103" s="124">
        <v>26</v>
      </c>
      <c r="B103" s="125">
        <v>716</v>
      </c>
      <c r="C103" s="55" t="s">
        <v>27</v>
      </c>
      <c r="D103" s="5">
        <f>SUM(D104:D105)</f>
        <v>620</v>
      </c>
      <c r="E103" s="5">
        <f>SUM(E104:E105)</f>
        <v>197</v>
      </c>
      <c r="F103" s="5">
        <f>SUM(F104:F105)</f>
        <v>423</v>
      </c>
      <c r="G103" s="73">
        <f>H103+I103</f>
        <v>340</v>
      </c>
      <c r="H103" s="73">
        <v>110</v>
      </c>
      <c r="I103" s="73">
        <v>230</v>
      </c>
      <c r="J103" s="73">
        <f>K103+L103</f>
        <v>349</v>
      </c>
      <c r="K103" s="46">
        <v>113</v>
      </c>
      <c r="L103" s="73">
        <v>236</v>
      </c>
      <c r="M103" s="73">
        <f>N103+O103</f>
        <v>352</v>
      </c>
      <c r="N103" s="73">
        <v>116</v>
      </c>
      <c r="O103" s="73">
        <v>236</v>
      </c>
    </row>
    <row r="104" spans="1:15" s="6" customFormat="1" ht="12.75" customHeight="1">
      <c r="A104" s="124"/>
      <c r="B104" s="125"/>
      <c r="C104" s="91" t="s">
        <v>102</v>
      </c>
      <c r="D104" s="28">
        <f>E104+F104</f>
        <v>570</v>
      </c>
      <c r="E104" s="86">
        <v>181</v>
      </c>
      <c r="F104" s="86">
        <v>389</v>
      </c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 s="6" customFormat="1" ht="12.75" customHeight="1">
      <c r="A105" s="124"/>
      <c r="B105" s="125"/>
      <c r="C105" s="91" t="s">
        <v>125</v>
      </c>
      <c r="D105" s="28">
        <f>E105+F105</f>
        <v>50</v>
      </c>
      <c r="E105" s="7">
        <v>16</v>
      </c>
      <c r="F105" s="7">
        <v>34</v>
      </c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s="6" customFormat="1" ht="12.75" customHeight="1">
      <c r="A106" s="126">
        <v>27</v>
      </c>
      <c r="B106" s="129">
        <v>717</v>
      </c>
      <c r="C106" s="55" t="s">
        <v>79</v>
      </c>
      <c r="D106" s="43">
        <f>SUM(D107:D108)</f>
        <v>83</v>
      </c>
      <c r="E106" s="43">
        <f>SUM(E107:E108)</f>
        <v>25</v>
      </c>
      <c r="F106" s="43">
        <f>SUM(F107:F108)</f>
        <v>58</v>
      </c>
      <c r="G106" s="73">
        <f>H106+I106</f>
        <v>6</v>
      </c>
      <c r="H106" s="73">
        <v>2</v>
      </c>
      <c r="I106" s="73">
        <v>4</v>
      </c>
      <c r="J106" s="73">
        <f>K106+L106</f>
        <v>6</v>
      </c>
      <c r="K106" s="46">
        <v>2</v>
      </c>
      <c r="L106" s="73">
        <v>4</v>
      </c>
      <c r="M106" s="73">
        <f>N106+O106</f>
        <v>6</v>
      </c>
      <c r="N106" s="73">
        <v>2</v>
      </c>
      <c r="O106" s="73">
        <v>4</v>
      </c>
    </row>
    <row r="107" spans="1:15" s="6" customFormat="1" ht="26.25" customHeight="1">
      <c r="A107" s="127"/>
      <c r="B107" s="130"/>
      <c r="C107" s="10" t="s">
        <v>292</v>
      </c>
      <c r="D107" s="28">
        <f>E107+F107</f>
        <v>10</v>
      </c>
      <c r="E107" s="86">
        <v>3</v>
      </c>
      <c r="F107" s="86">
        <v>7</v>
      </c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1:15" s="6" customFormat="1" ht="39.75" customHeight="1">
      <c r="A108" s="128"/>
      <c r="B108" s="131"/>
      <c r="C108" s="100" t="s">
        <v>288</v>
      </c>
      <c r="D108" s="28">
        <f>E108+F108</f>
        <v>73</v>
      </c>
      <c r="E108" s="112">
        <v>22</v>
      </c>
      <c r="F108" s="112">
        <v>51</v>
      </c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1:15" s="6" customFormat="1" ht="12.75" customHeight="1">
      <c r="A109" s="124">
        <v>28</v>
      </c>
      <c r="B109" s="125">
        <v>718</v>
      </c>
      <c r="C109" s="54" t="s">
        <v>28</v>
      </c>
      <c r="D109" s="5">
        <f>SUM(D110:D110)</f>
        <v>40</v>
      </c>
      <c r="E109" s="5">
        <f>SUM(E110:E110)</f>
        <v>12</v>
      </c>
      <c r="F109" s="5">
        <f>SUM(F110:F110)</f>
        <v>28</v>
      </c>
      <c r="G109" s="73">
        <f>H109+I109</f>
        <v>6</v>
      </c>
      <c r="H109" s="73">
        <v>2</v>
      </c>
      <c r="I109" s="73">
        <v>4</v>
      </c>
      <c r="J109" s="73">
        <f>K109+L109</f>
        <v>6</v>
      </c>
      <c r="K109" s="46">
        <v>2</v>
      </c>
      <c r="L109" s="73">
        <v>4</v>
      </c>
      <c r="M109" s="73">
        <f>N109+O109</f>
        <v>6</v>
      </c>
      <c r="N109" s="73">
        <v>2</v>
      </c>
      <c r="O109" s="73">
        <v>4</v>
      </c>
    </row>
    <row r="110" spans="1:15" s="6" customFormat="1" ht="24.75" customHeight="1">
      <c r="A110" s="124"/>
      <c r="B110" s="125"/>
      <c r="C110" s="74" t="s">
        <v>126</v>
      </c>
      <c r="D110" s="28">
        <f>E110+F110</f>
        <v>40</v>
      </c>
      <c r="E110" s="86">
        <v>12</v>
      </c>
      <c r="F110" s="86">
        <v>28</v>
      </c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s="6" customFormat="1" ht="12.75" customHeight="1">
      <c r="A111" s="126">
        <v>29</v>
      </c>
      <c r="B111" s="129">
        <v>719</v>
      </c>
      <c r="C111" s="55" t="s">
        <v>29</v>
      </c>
      <c r="D111" s="5">
        <f>SUM(D112:D114)</f>
        <v>45</v>
      </c>
      <c r="E111" s="5">
        <f>SUM(E112:E114)</f>
        <v>14</v>
      </c>
      <c r="F111" s="5">
        <f>SUM(F112:F114)</f>
        <v>31</v>
      </c>
      <c r="G111" s="73">
        <f>H111+I111</f>
        <v>6</v>
      </c>
      <c r="H111" s="73">
        <v>2</v>
      </c>
      <c r="I111" s="73">
        <v>4</v>
      </c>
      <c r="J111" s="73">
        <f>K111+L111</f>
        <v>6</v>
      </c>
      <c r="K111" s="46">
        <v>2</v>
      </c>
      <c r="L111" s="73">
        <v>4</v>
      </c>
      <c r="M111" s="73">
        <f>N111+O111</f>
        <v>6</v>
      </c>
      <c r="N111" s="73">
        <v>2</v>
      </c>
      <c r="O111" s="73">
        <v>4</v>
      </c>
    </row>
    <row r="112" spans="1:15" s="6" customFormat="1" ht="24.75" customHeight="1">
      <c r="A112" s="127"/>
      <c r="B112" s="130"/>
      <c r="C112" s="75" t="s">
        <v>127</v>
      </c>
      <c r="D112" s="28">
        <f>E112+F112</f>
        <v>10</v>
      </c>
      <c r="E112" s="86">
        <v>3</v>
      </c>
      <c r="F112" s="86">
        <v>7</v>
      </c>
      <c r="G112" s="10"/>
      <c r="H112" s="25"/>
      <c r="I112" s="25"/>
      <c r="J112" s="25"/>
      <c r="K112" s="25"/>
      <c r="L112" s="25"/>
      <c r="M112" s="25"/>
      <c r="N112" s="25"/>
      <c r="O112" s="25"/>
    </row>
    <row r="113" spans="1:15" s="6" customFormat="1" ht="12.75" customHeight="1">
      <c r="A113" s="127"/>
      <c r="B113" s="130"/>
      <c r="C113" s="75" t="s">
        <v>248</v>
      </c>
      <c r="D113" s="28">
        <f>E113+F113</f>
        <v>20</v>
      </c>
      <c r="E113" s="112">
        <v>6</v>
      </c>
      <c r="F113" s="112">
        <v>14</v>
      </c>
      <c r="G113" s="10"/>
      <c r="H113" s="25"/>
      <c r="I113" s="25"/>
      <c r="J113" s="25"/>
      <c r="K113" s="25"/>
      <c r="L113" s="25"/>
      <c r="M113" s="25"/>
      <c r="N113" s="25"/>
      <c r="O113" s="25"/>
    </row>
    <row r="114" spans="1:15" s="6" customFormat="1" ht="24.75" customHeight="1">
      <c r="A114" s="128"/>
      <c r="B114" s="131"/>
      <c r="C114" s="75" t="s">
        <v>249</v>
      </c>
      <c r="D114" s="28">
        <f>E114+F114</f>
        <v>15</v>
      </c>
      <c r="E114" s="112">
        <v>5</v>
      </c>
      <c r="F114" s="112">
        <v>10</v>
      </c>
      <c r="G114" s="10"/>
      <c r="H114" s="25"/>
      <c r="I114" s="25"/>
      <c r="J114" s="25"/>
      <c r="K114" s="25"/>
      <c r="L114" s="25"/>
      <c r="M114" s="25"/>
      <c r="N114" s="25"/>
      <c r="O114" s="25"/>
    </row>
    <row r="115" spans="1:15" s="6" customFormat="1" ht="12.75" customHeight="1">
      <c r="A115" s="129">
        <v>30</v>
      </c>
      <c r="B115" s="129">
        <v>720</v>
      </c>
      <c r="C115" s="54" t="s">
        <v>30</v>
      </c>
      <c r="D115" s="5">
        <f>SUM(D116:D121)</f>
        <v>564</v>
      </c>
      <c r="E115" s="5">
        <f>SUM(E116:E121)</f>
        <v>175</v>
      </c>
      <c r="F115" s="5">
        <f>SUM(F116:F121)</f>
        <v>389</v>
      </c>
      <c r="G115" s="73">
        <f>H115+I115</f>
        <v>297</v>
      </c>
      <c r="H115" s="73">
        <v>96</v>
      </c>
      <c r="I115" s="73">
        <v>201</v>
      </c>
      <c r="J115" s="73">
        <f>K115+L115</f>
        <v>304</v>
      </c>
      <c r="K115" s="46">
        <v>98</v>
      </c>
      <c r="L115" s="73">
        <v>206</v>
      </c>
      <c r="M115" s="73">
        <f>N115+O115</f>
        <v>306</v>
      </c>
      <c r="N115" s="73">
        <v>100</v>
      </c>
      <c r="O115" s="73">
        <v>206</v>
      </c>
    </row>
    <row r="116" spans="1:15" s="6" customFormat="1" ht="28.5" customHeight="1">
      <c r="A116" s="130"/>
      <c r="B116" s="130"/>
      <c r="C116" s="10" t="s">
        <v>132</v>
      </c>
      <c r="D116" s="28">
        <f>E116+F116</f>
        <v>200</v>
      </c>
      <c r="E116" s="86">
        <v>64</v>
      </c>
      <c r="F116" s="86">
        <v>136</v>
      </c>
      <c r="G116" s="5"/>
      <c r="H116" s="5"/>
      <c r="I116" s="5"/>
      <c r="J116" s="5"/>
      <c r="K116" s="5"/>
      <c r="L116" s="5"/>
      <c r="M116" s="5"/>
      <c r="N116" s="5"/>
      <c r="O116" s="5"/>
    </row>
    <row r="117" spans="1:15" s="6" customFormat="1" ht="12.75" customHeight="1">
      <c r="A117" s="130"/>
      <c r="B117" s="130"/>
      <c r="C117" s="77" t="s">
        <v>128</v>
      </c>
      <c r="D117" s="28">
        <f>E117+F117</f>
        <v>40</v>
      </c>
      <c r="E117" s="28">
        <v>12</v>
      </c>
      <c r="F117" s="28">
        <v>28</v>
      </c>
      <c r="G117" s="5"/>
      <c r="H117" s="5"/>
      <c r="I117" s="5"/>
      <c r="J117" s="5"/>
      <c r="K117" s="5"/>
      <c r="L117" s="5"/>
      <c r="M117" s="5"/>
      <c r="N117" s="5"/>
      <c r="O117" s="5"/>
    </row>
    <row r="118" spans="1:15" s="6" customFormat="1" ht="12.75" customHeight="1">
      <c r="A118" s="130"/>
      <c r="B118" s="130"/>
      <c r="C118" s="77" t="s">
        <v>129</v>
      </c>
      <c r="D118" s="28">
        <f>E118+F118</f>
        <v>80</v>
      </c>
      <c r="E118" s="7">
        <v>26</v>
      </c>
      <c r="F118" s="7">
        <v>54</v>
      </c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s="6" customFormat="1" ht="28.5" customHeight="1">
      <c r="A119" s="130"/>
      <c r="B119" s="130"/>
      <c r="C119" s="76" t="s">
        <v>130</v>
      </c>
      <c r="D119" s="28">
        <f aca="true" t="shared" si="3" ref="D119:D145">E119+F119</f>
        <v>80</v>
      </c>
      <c r="E119" s="7">
        <v>26</v>
      </c>
      <c r="F119" s="7">
        <v>54</v>
      </c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s="6" customFormat="1" ht="12.75" customHeight="1">
      <c r="A120" s="130"/>
      <c r="B120" s="130"/>
      <c r="C120" s="77" t="s">
        <v>131</v>
      </c>
      <c r="D120" s="28">
        <f t="shared" si="3"/>
        <v>80</v>
      </c>
      <c r="E120" s="7">
        <v>26</v>
      </c>
      <c r="F120" s="7">
        <v>54</v>
      </c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s="6" customFormat="1" ht="12.75" customHeight="1">
      <c r="A121" s="131"/>
      <c r="B121" s="131"/>
      <c r="C121" s="99" t="s">
        <v>250</v>
      </c>
      <c r="D121" s="28">
        <f t="shared" si="3"/>
        <v>84</v>
      </c>
      <c r="E121" s="112">
        <v>21</v>
      </c>
      <c r="F121" s="112">
        <v>63</v>
      </c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s="6" customFormat="1" ht="12.75" customHeight="1">
      <c r="A122" s="124">
        <v>31</v>
      </c>
      <c r="B122" s="125">
        <v>721</v>
      </c>
      <c r="C122" s="54" t="s">
        <v>31</v>
      </c>
      <c r="D122" s="5">
        <f>SUM(D123:D123)</f>
        <v>10</v>
      </c>
      <c r="E122" s="5">
        <f>SUM(E123:E123)</f>
        <v>3</v>
      </c>
      <c r="F122" s="5">
        <f>SUM(F123:F123)</f>
        <v>7</v>
      </c>
      <c r="G122" s="73">
        <f>H122+I122</f>
        <v>6</v>
      </c>
      <c r="H122" s="73">
        <v>2</v>
      </c>
      <c r="I122" s="73">
        <v>4</v>
      </c>
      <c r="J122" s="73">
        <f>K122+L122</f>
        <v>6</v>
      </c>
      <c r="K122" s="46">
        <v>2</v>
      </c>
      <c r="L122" s="73">
        <v>4</v>
      </c>
      <c r="M122" s="73">
        <f>N122+O122</f>
        <v>6</v>
      </c>
      <c r="N122" s="73">
        <v>2</v>
      </c>
      <c r="O122" s="73">
        <v>4</v>
      </c>
    </row>
    <row r="123" spans="1:15" s="6" customFormat="1" ht="12.75" customHeight="1">
      <c r="A123" s="124"/>
      <c r="B123" s="125"/>
      <c r="C123" s="10" t="s">
        <v>133</v>
      </c>
      <c r="D123" s="28">
        <f t="shared" si="3"/>
        <v>10</v>
      </c>
      <c r="E123" s="10">
        <v>3</v>
      </c>
      <c r="F123" s="10">
        <v>7</v>
      </c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s="6" customFormat="1" ht="12.75" customHeight="1">
      <c r="A124" s="126">
        <v>32</v>
      </c>
      <c r="B124" s="126">
        <v>722</v>
      </c>
      <c r="C124" s="55" t="s">
        <v>32</v>
      </c>
      <c r="D124" s="5">
        <f>SUM(D125:D129)</f>
        <v>493</v>
      </c>
      <c r="E124" s="5">
        <f>SUM(E125:E129)</f>
        <v>147</v>
      </c>
      <c r="F124" s="5">
        <f>SUM(F125:F129)</f>
        <v>346</v>
      </c>
      <c r="G124" s="73">
        <f>H124+I124</f>
        <v>247</v>
      </c>
      <c r="H124" s="73">
        <v>80</v>
      </c>
      <c r="I124" s="73">
        <v>167</v>
      </c>
      <c r="J124" s="73">
        <f>K124+L124</f>
        <v>253</v>
      </c>
      <c r="K124" s="46">
        <v>82</v>
      </c>
      <c r="L124" s="73">
        <v>171</v>
      </c>
      <c r="M124" s="73">
        <f>N124+O124</f>
        <v>255</v>
      </c>
      <c r="N124" s="73">
        <v>84</v>
      </c>
      <c r="O124" s="73">
        <v>171</v>
      </c>
    </row>
    <row r="125" spans="1:15" s="6" customFormat="1" ht="12.75" customHeight="1">
      <c r="A125" s="127"/>
      <c r="B125" s="127"/>
      <c r="C125" s="65" t="s">
        <v>134</v>
      </c>
      <c r="D125" s="28">
        <f t="shared" si="3"/>
        <v>100</v>
      </c>
      <c r="E125" s="7">
        <v>32</v>
      </c>
      <c r="F125" s="7">
        <v>68</v>
      </c>
      <c r="G125" s="30"/>
      <c r="H125" s="25"/>
      <c r="I125" s="25"/>
      <c r="J125" s="25"/>
      <c r="K125" s="25"/>
      <c r="L125" s="25"/>
      <c r="M125" s="25"/>
      <c r="N125" s="25"/>
      <c r="O125" s="25"/>
    </row>
    <row r="126" spans="1:15" s="6" customFormat="1" ht="12.75" customHeight="1">
      <c r="A126" s="127"/>
      <c r="B126" s="127"/>
      <c r="C126" s="65" t="s">
        <v>135</v>
      </c>
      <c r="D126" s="28">
        <f t="shared" si="3"/>
        <v>235</v>
      </c>
      <c r="E126" s="7">
        <v>42</v>
      </c>
      <c r="F126" s="7">
        <v>193</v>
      </c>
      <c r="G126" s="30"/>
      <c r="H126" s="25"/>
      <c r="I126" s="25"/>
      <c r="J126" s="25"/>
      <c r="K126" s="25"/>
      <c r="L126" s="25"/>
      <c r="M126" s="25"/>
      <c r="N126" s="25"/>
      <c r="O126" s="25"/>
    </row>
    <row r="127" spans="1:15" s="6" customFormat="1" ht="12.75" customHeight="1">
      <c r="A127" s="127"/>
      <c r="B127" s="127"/>
      <c r="C127" s="65" t="s">
        <v>136</v>
      </c>
      <c r="D127" s="28">
        <f t="shared" si="3"/>
        <v>100</v>
      </c>
      <c r="E127" s="86">
        <v>64</v>
      </c>
      <c r="F127" s="86">
        <v>36</v>
      </c>
      <c r="G127" s="30"/>
      <c r="H127" s="25"/>
      <c r="I127" s="25"/>
      <c r="J127" s="25"/>
      <c r="K127" s="25"/>
      <c r="L127" s="25"/>
      <c r="M127" s="25"/>
      <c r="N127" s="25"/>
      <c r="O127" s="25"/>
    </row>
    <row r="128" spans="1:15" s="6" customFormat="1" ht="27" customHeight="1">
      <c r="A128" s="127"/>
      <c r="B128" s="127"/>
      <c r="C128" s="99" t="s">
        <v>289</v>
      </c>
      <c r="D128" s="28">
        <f t="shared" si="3"/>
        <v>30</v>
      </c>
      <c r="E128" s="112">
        <v>9</v>
      </c>
      <c r="F128" s="112">
        <v>21</v>
      </c>
      <c r="G128" s="30"/>
      <c r="H128" s="25"/>
      <c r="I128" s="25"/>
      <c r="J128" s="25"/>
      <c r="K128" s="25"/>
      <c r="L128" s="25"/>
      <c r="M128" s="25"/>
      <c r="N128" s="25"/>
      <c r="O128" s="25"/>
    </row>
    <row r="129" spans="1:15" s="6" customFormat="1" ht="29.25" customHeight="1">
      <c r="A129" s="135"/>
      <c r="B129" s="135"/>
      <c r="C129" s="99" t="s">
        <v>300</v>
      </c>
      <c r="D129" s="28">
        <f t="shared" si="3"/>
        <v>28</v>
      </c>
      <c r="E129" s="112">
        <v>0</v>
      </c>
      <c r="F129" s="112">
        <v>28</v>
      </c>
      <c r="G129" s="30"/>
      <c r="H129" s="25"/>
      <c r="I129" s="25"/>
      <c r="J129" s="25"/>
      <c r="K129" s="25"/>
      <c r="L129" s="25"/>
      <c r="M129" s="25"/>
      <c r="N129" s="25"/>
      <c r="O129" s="25"/>
    </row>
    <row r="130" spans="1:15" s="6" customFormat="1" ht="12.75" customHeight="1">
      <c r="A130" s="126">
        <v>33</v>
      </c>
      <c r="B130" s="129">
        <v>723</v>
      </c>
      <c r="C130" s="55" t="s">
        <v>33</v>
      </c>
      <c r="D130" s="5">
        <f>SUM(D131:D133)</f>
        <v>785</v>
      </c>
      <c r="E130" s="5">
        <f>SUM(E131:E133)</f>
        <v>250</v>
      </c>
      <c r="F130" s="5">
        <f>SUM(F131:F133)</f>
        <v>535</v>
      </c>
      <c r="G130" s="73">
        <f>H130+I130</f>
        <v>433</v>
      </c>
      <c r="H130" s="73">
        <v>140</v>
      </c>
      <c r="I130" s="73">
        <v>293</v>
      </c>
      <c r="J130" s="73">
        <f>K130+L130</f>
        <v>443</v>
      </c>
      <c r="K130" s="46">
        <v>143</v>
      </c>
      <c r="L130" s="73">
        <v>300</v>
      </c>
      <c r="M130" s="73">
        <f>N130+O130</f>
        <v>446</v>
      </c>
      <c r="N130" s="73">
        <v>146</v>
      </c>
      <c r="O130" s="73">
        <v>300</v>
      </c>
    </row>
    <row r="131" spans="1:15" s="6" customFormat="1" ht="28.5" customHeight="1">
      <c r="A131" s="127"/>
      <c r="B131" s="130"/>
      <c r="C131" s="10" t="s">
        <v>194</v>
      </c>
      <c r="D131" s="28">
        <f t="shared" si="3"/>
        <v>700</v>
      </c>
      <c r="E131" s="86">
        <v>224</v>
      </c>
      <c r="F131" s="86">
        <v>476</v>
      </c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s="6" customFormat="1" ht="12.75" customHeight="1">
      <c r="A132" s="127"/>
      <c r="B132" s="130"/>
      <c r="C132" s="99" t="s">
        <v>251</v>
      </c>
      <c r="D132" s="28">
        <f t="shared" si="3"/>
        <v>70</v>
      </c>
      <c r="E132" s="112">
        <v>21</v>
      </c>
      <c r="F132" s="112">
        <v>49</v>
      </c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s="6" customFormat="1" ht="28.5" customHeight="1">
      <c r="A133" s="128"/>
      <c r="B133" s="131"/>
      <c r="C133" s="10" t="s">
        <v>252</v>
      </c>
      <c r="D133" s="28">
        <f t="shared" si="3"/>
        <v>15</v>
      </c>
      <c r="E133" s="112">
        <v>5</v>
      </c>
      <c r="F133" s="112">
        <v>10</v>
      </c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s="6" customFormat="1" ht="12.75" customHeight="1">
      <c r="A134" s="129">
        <v>34</v>
      </c>
      <c r="B134" s="129">
        <v>724</v>
      </c>
      <c r="C134" s="55" t="s">
        <v>34</v>
      </c>
      <c r="D134" s="5">
        <f>SUM(D135:D135)</f>
        <v>10</v>
      </c>
      <c r="E134" s="5">
        <f>SUM(E135:E135)</f>
        <v>3</v>
      </c>
      <c r="F134" s="5">
        <f>SUM(F135:F135)</f>
        <v>7</v>
      </c>
      <c r="G134" s="73">
        <f>H134+I134</f>
        <v>6</v>
      </c>
      <c r="H134" s="73">
        <v>2</v>
      </c>
      <c r="I134" s="73">
        <v>4</v>
      </c>
      <c r="J134" s="73">
        <f>K134+L134</f>
        <v>6</v>
      </c>
      <c r="K134" s="46">
        <v>2</v>
      </c>
      <c r="L134" s="73">
        <v>4</v>
      </c>
      <c r="M134" s="73">
        <f>N134+O134</f>
        <v>6</v>
      </c>
      <c r="N134" s="73">
        <v>2</v>
      </c>
      <c r="O134" s="73">
        <v>4</v>
      </c>
    </row>
    <row r="135" spans="1:15" s="6" customFormat="1" ht="12.75" customHeight="1">
      <c r="A135" s="130"/>
      <c r="B135" s="130"/>
      <c r="C135" s="75" t="s">
        <v>137</v>
      </c>
      <c r="D135" s="28">
        <f t="shared" si="3"/>
        <v>10</v>
      </c>
      <c r="E135" s="10">
        <v>3</v>
      </c>
      <c r="F135" s="10">
        <v>7</v>
      </c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s="6" customFormat="1" ht="12.75" customHeight="1">
      <c r="A136" s="125">
        <v>35</v>
      </c>
      <c r="B136" s="125">
        <v>725</v>
      </c>
      <c r="C136" s="27" t="s">
        <v>80</v>
      </c>
      <c r="D136" s="43">
        <f>SUM(D137:D137)</f>
        <v>115</v>
      </c>
      <c r="E136" s="43">
        <f>SUM(E137:E137)</f>
        <v>35</v>
      </c>
      <c r="F136" s="43">
        <f>SUM(F137:F137)</f>
        <v>80</v>
      </c>
      <c r="G136" s="73">
        <f>H136+I136</f>
        <v>6</v>
      </c>
      <c r="H136" s="73">
        <v>2</v>
      </c>
      <c r="I136" s="73">
        <v>4</v>
      </c>
      <c r="J136" s="73">
        <f>K136+L136</f>
        <v>6</v>
      </c>
      <c r="K136" s="46">
        <v>2</v>
      </c>
      <c r="L136" s="73">
        <v>4</v>
      </c>
      <c r="M136" s="73">
        <f>N136+O136</f>
        <v>6</v>
      </c>
      <c r="N136" s="73">
        <v>2</v>
      </c>
      <c r="O136" s="73">
        <v>4</v>
      </c>
    </row>
    <row r="137" spans="1:15" s="6" customFormat="1" ht="38.25">
      <c r="A137" s="125"/>
      <c r="B137" s="125"/>
      <c r="C137" s="76" t="s">
        <v>138</v>
      </c>
      <c r="D137" s="28">
        <f t="shared" si="3"/>
        <v>115</v>
      </c>
      <c r="E137" s="10">
        <v>35</v>
      </c>
      <c r="F137" s="10">
        <v>80</v>
      </c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s="6" customFormat="1" ht="12.75" customHeight="1">
      <c r="A138" s="40">
        <v>36</v>
      </c>
      <c r="B138" s="39">
        <v>726</v>
      </c>
      <c r="C138" s="4" t="s">
        <v>35</v>
      </c>
      <c r="D138" s="43">
        <f>SUM(D139:D139)</f>
        <v>155</v>
      </c>
      <c r="E138" s="43">
        <f>SUM(E139:E139)</f>
        <v>40</v>
      </c>
      <c r="F138" s="43">
        <f>SUM(F139:F139)</f>
        <v>115</v>
      </c>
      <c r="G138" s="73">
        <f>H138+I138</f>
        <v>15</v>
      </c>
      <c r="H138" s="73">
        <v>5</v>
      </c>
      <c r="I138" s="73">
        <v>10</v>
      </c>
      <c r="J138" s="73">
        <f>K138+L138</f>
        <v>15</v>
      </c>
      <c r="K138" s="46">
        <v>5</v>
      </c>
      <c r="L138" s="73">
        <v>10</v>
      </c>
      <c r="M138" s="73">
        <f>N138+O138</f>
        <v>15</v>
      </c>
      <c r="N138" s="73">
        <v>5</v>
      </c>
      <c r="O138" s="73">
        <v>10</v>
      </c>
    </row>
    <row r="139" spans="1:15" s="6" customFormat="1" ht="12.75" customHeight="1">
      <c r="A139" s="103"/>
      <c r="B139" s="104"/>
      <c r="C139" s="76" t="s">
        <v>253</v>
      </c>
      <c r="D139" s="28">
        <f t="shared" si="3"/>
        <v>155</v>
      </c>
      <c r="E139" s="112">
        <v>40</v>
      </c>
      <c r="F139" s="112">
        <v>115</v>
      </c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1:15" s="6" customFormat="1" ht="12.75" customHeight="1">
      <c r="A140" s="126">
        <v>37</v>
      </c>
      <c r="B140" s="129">
        <v>727</v>
      </c>
      <c r="C140" s="54" t="s">
        <v>36</v>
      </c>
      <c r="D140" s="5">
        <f>SUM(D141:D143)</f>
        <v>483</v>
      </c>
      <c r="E140" s="5">
        <f>SUM(E141:E143)</f>
        <v>148</v>
      </c>
      <c r="F140" s="5">
        <f>SUM(F141:F143)</f>
        <v>335</v>
      </c>
      <c r="G140" s="73">
        <f>H140+I140</f>
        <v>247</v>
      </c>
      <c r="H140" s="73">
        <v>80</v>
      </c>
      <c r="I140" s="73">
        <v>167</v>
      </c>
      <c r="J140" s="73">
        <f>K140+L140</f>
        <v>253</v>
      </c>
      <c r="K140" s="46">
        <v>82</v>
      </c>
      <c r="L140" s="73">
        <v>171</v>
      </c>
      <c r="M140" s="73">
        <f>N140+O140</f>
        <v>255</v>
      </c>
      <c r="N140" s="73">
        <v>84</v>
      </c>
      <c r="O140" s="73">
        <v>171</v>
      </c>
    </row>
    <row r="141" spans="1:15" s="6" customFormat="1" ht="38.25" customHeight="1">
      <c r="A141" s="127"/>
      <c r="B141" s="130"/>
      <c r="C141" s="10" t="s">
        <v>139</v>
      </c>
      <c r="D141" s="28">
        <f t="shared" si="3"/>
        <v>118</v>
      </c>
      <c r="E141" s="86">
        <v>32</v>
      </c>
      <c r="F141" s="86">
        <v>86</v>
      </c>
      <c r="G141" s="5"/>
      <c r="H141" s="5"/>
      <c r="I141" s="5"/>
      <c r="J141" s="5"/>
      <c r="K141" s="5"/>
      <c r="L141" s="5"/>
      <c r="M141" s="5"/>
      <c r="N141" s="5"/>
      <c r="O141" s="5"/>
    </row>
    <row r="142" spans="1:15" s="6" customFormat="1" ht="28.5" customHeight="1">
      <c r="A142" s="127"/>
      <c r="B142" s="130"/>
      <c r="C142" s="10" t="s">
        <v>140</v>
      </c>
      <c r="D142" s="28">
        <f t="shared" si="3"/>
        <v>300</v>
      </c>
      <c r="E142" s="7">
        <v>96</v>
      </c>
      <c r="F142" s="7">
        <v>204</v>
      </c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s="6" customFormat="1" ht="12.75" customHeight="1">
      <c r="A143" s="128"/>
      <c r="B143" s="131"/>
      <c r="C143" s="10" t="s">
        <v>255</v>
      </c>
      <c r="D143" s="28">
        <f t="shared" si="3"/>
        <v>65</v>
      </c>
      <c r="E143" s="112">
        <v>20</v>
      </c>
      <c r="F143" s="112">
        <v>45</v>
      </c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s="6" customFormat="1" ht="12.75" customHeight="1">
      <c r="A144" s="129">
        <v>38</v>
      </c>
      <c r="B144" s="129">
        <v>728</v>
      </c>
      <c r="C144" s="54" t="s">
        <v>37</v>
      </c>
      <c r="D144" s="46">
        <f>SUM(D145:D145)</f>
        <v>20</v>
      </c>
      <c r="E144" s="46">
        <f>SUM(E145:E145)</f>
        <v>6</v>
      </c>
      <c r="F144" s="46">
        <f>SUM(F145:F145)</f>
        <v>14</v>
      </c>
      <c r="G144" s="73">
        <v>28</v>
      </c>
      <c r="H144" s="73">
        <v>9</v>
      </c>
      <c r="I144" s="73">
        <v>19</v>
      </c>
      <c r="J144" s="73">
        <v>28</v>
      </c>
      <c r="K144" s="46">
        <v>9</v>
      </c>
      <c r="L144" s="73">
        <v>19</v>
      </c>
      <c r="M144" s="73">
        <v>28</v>
      </c>
      <c r="N144" s="73">
        <v>9</v>
      </c>
      <c r="O144" s="73">
        <v>19</v>
      </c>
    </row>
    <row r="145" spans="1:15" s="6" customFormat="1" ht="24.75" customHeight="1">
      <c r="A145" s="131"/>
      <c r="B145" s="131"/>
      <c r="C145" s="10" t="s">
        <v>217</v>
      </c>
      <c r="D145" s="28">
        <f t="shared" si="3"/>
        <v>20</v>
      </c>
      <c r="E145" s="115">
        <v>6</v>
      </c>
      <c r="F145" s="115">
        <v>14</v>
      </c>
      <c r="G145" s="73"/>
      <c r="H145" s="73"/>
      <c r="I145" s="73"/>
      <c r="J145" s="73"/>
      <c r="K145" s="46"/>
      <c r="L145" s="73"/>
      <c r="M145" s="73"/>
      <c r="N145" s="73"/>
      <c r="O145" s="73"/>
    </row>
    <row r="146" spans="1:15" s="6" customFormat="1" ht="12.75" customHeight="1">
      <c r="A146" s="126">
        <v>39</v>
      </c>
      <c r="B146" s="129">
        <v>729</v>
      </c>
      <c r="C146" s="4" t="s">
        <v>38</v>
      </c>
      <c r="D146" s="5">
        <f>SUM(D147:D149)</f>
        <v>433</v>
      </c>
      <c r="E146" s="5">
        <f>SUM(E147:E149)</f>
        <v>130</v>
      </c>
      <c r="F146" s="5">
        <f>SUM(F147:F149)</f>
        <v>303</v>
      </c>
      <c r="G146" s="73">
        <f>H146+I146</f>
        <v>216</v>
      </c>
      <c r="H146" s="73">
        <v>70</v>
      </c>
      <c r="I146" s="73">
        <v>146</v>
      </c>
      <c r="J146" s="73">
        <f>K146+L146</f>
        <v>222</v>
      </c>
      <c r="K146" s="46">
        <v>72</v>
      </c>
      <c r="L146" s="73">
        <v>150</v>
      </c>
      <c r="M146" s="73">
        <f>N146+O146</f>
        <v>224</v>
      </c>
      <c r="N146" s="73">
        <v>74</v>
      </c>
      <c r="O146" s="73">
        <v>150</v>
      </c>
    </row>
    <row r="147" spans="1:15" s="6" customFormat="1" ht="25.5" customHeight="1">
      <c r="A147" s="127"/>
      <c r="B147" s="130"/>
      <c r="C147" s="76" t="s">
        <v>141</v>
      </c>
      <c r="D147" s="28">
        <f>E147+F147</f>
        <v>250</v>
      </c>
      <c r="E147" s="86">
        <v>80</v>
      </c>
      <c r="F147" s="86">
        <v>170</v>
      </c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1:15" s="6" customFormat="1" ht="25.5" customHeight="1">
      <c r="A148" s="127"/>
      <c r="B148" s="130"/>
      <c r="C148" s="76" t="s">
        <v>203</v>
      </c>
      <c r="D148" s="28">
        <f>E148+F148</f>
        <v>100</v>
      </c>
      <c r="E148" s="116">
        <v>32</v>
      </c>
      <c r="F148" s="116">
        <v>68</v>
      </c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1:15" s="6" customFormat="1" ht="25.5" customHeight="1">
      <c r="A149" s="128"/>
      <c r="B149" s="131"/>
      <c r="C149" s="10" t="s">
        <v>254</v>
      </c>
      <c r="D149" s="28">
        <f>E149+F149</f>
        <v>83</v>
      </c>
      <c r="E149" s="112">
        <v>18</v>
      </c>
      <c r="F149" s="112">
        <v>65</v>
      </c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s="6" customFormat="1" ht="12.75" customHeight="1">
      <c r="A150" s="129">
        <v>40</v>
      </c>
      <c r="B150" s="129">
        <v>730</v>
      </c>
      <c r="C150" s="4" t="s">
        <v>75</v>
      </c>
      <c r="D150" s="5">
        <f>SUM(D151:D152)</f>
        <v>105</v>
      </c>
      <c r="E150" s="5">
        <f>SUM(E151:E152)</f>
        <v>29</v>
      </c>
      <c r="F150" s="5">
        <f>SUM(F151:F152)</f>
        <v>76</v>
      </c>
      <c r="G150" s="73">
        <f>H150+I150</f>
        <v>6</v>
      </c>
      <c r="H150" s="73">
        <v>2</v>
      </c>
      <c r="I150" s="73">
        <v>4</v>
      </c>
      <c r="J150" s="73">
        <f>K150+L150</f>
        <v>6</v>
      </c>
      <c r="K150" s="46">
        <v>2</v>
      </c>
      <c r="L150" s="73">
        <v>4</v>
      </c>
      <c r="M150" s="73">
        <f>N150+O150</f>
        <v>6</v>
      </c>
      <c r="N150" s="73">
        <v>2</v>
      </c>
      <c r="O150" s="73">
        <v>4</v>
      </c>
    </row>
    <row r="151" spans="1:15" s="6" customFormat="1" ht="26.25" customHeight="1">
      <c r="A151" s="130"/>
      <c r="B151" s="130"/>
      <c r="C151" s="80" t="s">
        <v>142</v>
      </c>
      <c r="D151" s="28">
        <f>E151+F151</f>
        <v>65</v>
      </c>
      <c r="E151" s="11">
        <v>17</v>
      </c>
      <c r="F151" s="11">
        <v>48</v>
      </c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s="6" customFormat="1" ht="12.75" customHeight="1">
      <c r="A152" s="135"/>
      <c r="B152" s="135"/>
      <c r="C152" s="10" t="s">
        <v>256</v>
      </c>
      <c r="D152" s="28">
        <f>E152+F152</f>
        <v>40</v>
      </c>
      <c r="E152" s="112">
        <v>12</v>
      </c>
      <c r="F152" s="112">
        <v>28</v>
      </c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s="6" customFormat="1" ht="12.75" customHeight="1">
      <c r="A153" s="125">
        <v>41</v>
      </c>
      <c r="B153" s="125">
        <v>731</v>
      </c>
      <c r="C153" s="4" t="s">
        <v>39</v>
      </c>
      <c r="D153" s="5">
        <f>SUM(D154:D160)</f>
        <v>510</v>
      </c>
      <c r="E153" s="5">
        <f>SUM(E154:E160)</f>
        <v>162</v>
      </c>
      <c r="F153" s="5">
        <f>SUM(F154:F160)</f>
        <v>348</v>
      </c>
      <c r="G153" s="73">
        <f>H153+I153</f>
        <v>272</v>
      </c>
      <c r="H153" s="73">
        <v>88</v>
      </c>
      <c r="I153" s="73">
        <v>184</v>
      </c>
      <c r="J153" s="73">
        <f>K153+L153</f>
        <v>279</v>
      </c>
      <c r="K153" s="46">
        <v>90</v>
      </c>
      <c r="L153" s="73">
        <v>189</v>
      </c>
      <c r="M153" s="73">
        <f>N153+O153</f>
        <v>281</v>
      </c>
      <c r="N153" s="73">
        <v>92</v>
      </c>
      <c r="O153" s="73">
        <v>189</v>
      </c>
    </row>
    <row r="154" spans="1:15" s="6" customFormat="1" ht="12.75" customHeight="1">
      <c r="A154" s="125"/>
      <c r="B154" s="125"/>
      <c r="C154" s="80" t="s">
        <v>143</v>
      </c>
      <c r="D154" s="28">
        <f>E154+F154</f>
        <v>60</v>
      </c>
      <c r="E154" s="86">
        <v>19</v>
      </c>
      <c r="F154" s="86">
        <v>41</v>
      </c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s="6" customFormat="1" ht="27.75" customHeight="1">
      <c r="A155" s="125"/>
      <c r="B155" s="125"/>
      <c r="C155" s="80" t="s">
        <v>144</v>
      </c>
      <c r="D155" s="28">
        <f aca="true" t="shared" si="4" ref="D155:D231">E155+F155</f>
        <v>60</v>
      </c>
      <c r="E155" s="86">
        <v>19</v>
      </c>
      <c r="F155" s="86">
        <v>41</v>
      </c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s="6" customFormat="1" ht="28.5" customHeight="1">
      <c r="A156" s="125"/>
      <c r="B156" s="125"/>
      <c r="C156" s="80" t="s">
        <v>145</v>
      </c>
      <c r="D156" s="28">
        <f t="shared" si="4"/>
        <v>40</v>
      </c>
      <c r="E156" s="86">
        <v>13</v>
      </c>
      <c r="F156" s="86">
        <v>27</v>
      </c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s="6" customFormat="1" ht="12.75" customHeight="1">
      <c r="A157" s="125"/>
      <c r="B157" s="125"/>
      <c r="C157" s="80" t="s">
        <v>146</v>
      </c>
      <c r="D157" s="28">
        <f t="shared" si="4"/>
        <v>60</v>
      </c>
      <c r="E157" s="114">
        <v>18</v>
      </c>
      <c r="F157" s="114">
        <v>42</v>
      </c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s="6" customFormat="1" ht="24.75" customHeight="1">
      <c r="A158" s="125"/>
      <c r="B158" s="125"/>
      <c r="C158" s="80" t="s">
        <v>147</v>
      </c>
      <c r="D158" s="28">
        <f t="shared" si="4"/>
        <v>40</v>
      </c>
      <c r="E158" s="114">
        <v>13</v>
      </c>
      <c r="F158" s="114">
        <v>27</v>
      </c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s="6" customFormat="1" ht="25.5" customHeight="1">
      <c r="A159" s="125"/>
      <c r="B159" s="125"/>
      <c r="C159" s="80" t="s">
        <v>148</v>
      </c>
      <c r="D159" s="28">
        <f t="shared" si="4"/>
        <v>150</v>
      </c>
      <c r="E159" s="7">
        <v>48</v>
      </c>
      <c r="F159" s="7">
        <v>102</v>
      </c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s="6" customFormat="1" ht="28.5" customHeight="1">
      <c r="A160" s="125"/>
      <c r="B160" s="125"/>
      <c r="C160" s="80" t="s">
        <v>149</v>
      </c>
      <c r="D160" s="28">
        <f t="shared" si="4"/>
        <v>100</v>
      </c>
      <c r="E160" s="7">
        <v>32</v>
      </c>
      <c r="F160" s="7">
        <v>68</v>
      </c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s="6" customFormat="1" ht="12.75" customHeight="1">
      <c r="A161" s="129">
        <v>42</v>
      </c>
      <c r="B161" s="129">
        <v>732</v>
      </c>
      <c r="C161" s="54" t="s">
        <v>40</v>
      </c>
      <c r="D161" s="5">
        <f>SUM(D162:D164)</f>
        <v>620</v>
      </c>
      <c r="E161" s="5">
        <f>SUM(E162:E164)</f>
        <v>197</v>
      </c>
      <c r="F161" s="5">
        <f>SUM(F162:F164)</f>
        <v>423</v>
      </c>
      <c r="G161" s="73">
        <f>H161+I161</f>
        <v>340</v>
      </c>
      <c r="H161" s="73">
        <v>110</v>
      </c>
      <c r="I161" s="73">
        <v>230</v>
      </c>
      <c r="J161" s="73">
        <f>K161+L161</f>
        <v>349</v>
      </c>
      <c r="K161" s="46">
        <v>113</v>
      </c>
      <c r="L161" s="73">
        <v>236</v>
      </c>
      <c r="M161" s="73">
        <f>N161+O161</f>
        <v>352</v>
      </c>
      <c r="N161" s="73">
        <v>116</v>
      </c>
      <c r="O161" s="73">
        <v>236</v>
      </c>
    </row>
    <row r="162" spans="1:15" s="6" customFormat="1" ht="12.75" customHeight="1">
      <c r="A162" s="130"/>
      <c r="B162" s="130"/>
      <c r="C162" s="74" t="s">
        <v>150</v>
      </c>
      <c r="D162" s="28">
        <f t="shared" si="4"/>
        <v>500</v>
      </c>
      <c r="E162" s="86">
        <v>159</v>
      </c>
      <c r="F162" s="86">
        <v>341</v>
      </c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s="6" customFormat="1" ht="12.75" customHeight="1">
      <c r="A163" s="130"/>
      <c r="B163" s="130"/>
      <c r="C163" s="10" t="s">
        <v>151</v>
      </c>
      <c r="D163" s="28">
        <f t="shared" si="4"/>
        <v>74</v>
      </c>
      <c r="E163" s="86">
        <v>32</v>
      </c>
      <c r="F163" s="86">
        <v>42</v>
      </c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s="6" customFormat="1" ht="12.75" customHeight="1">
      <c r="A164" s="131"/>
      <c r="B164" s="131"/>
      <c r="C164" s="99" t="s">
        <v>257</v>
      </c>
      <c r="D164" s="28">
        <f t="shared" si="4"/>
        <v>46</v>
      </c>
      <c r="E164" s="112">
        <v>6</v>
      </c>
      <c r="F164" s="112">
        <v>40</v>
      </c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s="6" customFormat="1" ht="12.75" customHeight="1">
      <c r="A165" s="124">
        <v>43</v>
      </c>
      <c r="B165" s="125">
        <v>733</v>
      </c>
      <c r="C165" s="4" t="s">
        <v>41</v>
      </c>
      <c r="D165" s="5">
        <f>SUM(D166:D166)</f>
        <v>15</v>
      </c>
      <c r="E165" s="5">
        <f>SUM(E166:E166)</f>
        <v>5</v>
      </c>
      <c r="F165" s="5">
        <f>SUM(F166:F166)</f>
        <v>10</v>
      </c>
      <c r="G165" s="73">
        <f>H165+I165</f>
        <v>9</v>
      </c>
      <c r="H165" s="73">
        <v>3</v>
      </c>
      <c r="I165" s="73">
        <v>6</v>
      </c>
      <c r="J165" s="73">
        <f>K165+L165</f>
        <v>9</v>
      </c>
      <c r="K165" s="46">
        <v>3</v>
      </c>
      <c r="L165" s="73">
        <v>6</v>
      </c>
      <c r="M165" s="73">
        <f>N165+O165</f>
        <v>9</v>
      </c>
      <c r="N165" s="73">
        <v>3</v>
      </c>
      <c r="O165" s="73">
        <v>6</v>
      </c>
    </row>
    <row r="166" spans="1:15" s="6" customFormat="1" ht="24.75" customHeight="1">
      <c r="A166" s="124"/>
      <c r="B166" s="125"/>
      <c r="C166" s="76" t="s">
        <v>293</v>
      </c>
      <c r="D166" s="28">
        <f t="shared" si="4"/>
        <v>15</v>
      </c>
      <c r="E166" s="86">
        <v>5</v>
      </c>
      <c r="F166" s="86">
        <v>10</v>
      </c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s="6" customFormat="1" ht="12.75" customHeight="1">
      <c r="A167" s="126">
        <v>44</v>
      </c>
      <c r="B167" s="129">
        <v>734</v>
      </c>
      <c r="C167" s="4" t="s">
        <v>42</v>
      </c>
      <c r="D167" s="5">
        <f>SUM(D168:D170)</f>
        <v>510</v>
      </c>
      <c r="E167" s="5">
        <f>SUM(E168:E170)</f>
        <v>162</v>
      </c>
      <c r="F167" s="5">
        <f>SUM(F168:F170)</f>
        <v>348</v>
      </c>
      <c r="G167" s="73">
        <f>H167+I167</f>
        <v>272</v>
      </c>
      <c r="H167" s="73">
        <v>88</v>
      </c>
      <c r="I167" s="73">
        <v>184</v>
      </c>
      <c r="J167" s="73">
        <f>K167+L167</f>
        <v>279</v>
      </c>
      <c r="K167" s="46">
        <v>90</v>
      </c>
      <c r="L167" s="73">
        <v>189</v>
      </c>
      <c r="M167" s="73">
        <f>N167+O167</f>
        <v>281</v>
      </c>
      <c r="N167" s="73">
        <v>92</v>
      </c>
      <c r="O167" s="73">
        <v>189</v>
      </c>
    </row>
    <row r="168" spans="1:15" s="6" customFormat="1" ht="12.75" customHeight="1">
      <c r="A168" s="127"/>
      <c r="B168" s="130"/>
      <c r="C168" s="80" t="s">
        <v>152</v>
      </c>
      <c r="D168" s="28">
        <f t="shared" si="4"/>
        <v>200</v>
      </c>
      <c r="E168" s="86">
        <v>64</v>
      </c>
      <c r="F168" s="86">
        <v>136</v>
      </c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s="6" customFormat="1" ht="12.75" customHeight="1">
      <c r="A169" s="127"/>
      <c r="B169" s="130"/>
      <c r="C169" s="80" t="s">
        <v>153</v>
      </c>
      <c r="D169" s="28">
        <f t="shared" si="4"/>
        <v>240</v>
      </c>
      <c r="E169" s="11">
        <v>77</v>
      </c>
      <c r="F169" s="11">
        <v>163</v>
      </c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s="6" customFormat="1" ht="29.25" customHeight="1">
      <c r="A170" s="128"/>
      <c r="B170" s="131"/>
      <c r="C170" s="10" t="s">
        <v>258</v>
      </c>
      <c r="D170" s="28">
        <f t="shared" si="4"/>
        <v>70</v>
      </c>
      <c r="E170" s="112">
        <v>21</v>
      </c>
      <c r="F170" s="112">
        <v>49</v>
      </c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s="6" customFormat="1" ht="12.75" customHeight="1">
      <c r="A171" s="125">
        <v>45</v>
      </c>
      <c r="B171" s="125">
        <v>735</v>
      </c>
      <c r="C171" s="55" t="s">
        <v>43</v>
      </c>
      <c r="D171" s="46">
        <f>SUM(D172:D172)</f>
        <v>10</v>
      </c>
      <c r="E171" s="46">
        <f>SUM(E172:E172)</f>
        <v>3</v>
      </c>
      <c r="F171" s="46">
        <f>SUM(F172:F172)</f>
        <v>7</v>
      </c>
      <c r="G171" s="73">
        <f>H171+I171</f>
        <v>6</v>
      </c>
      <c r="H171" s="73">
        <v>2</v>
      </c>
      <c r="I171" s="73">
        <v>4</v>
      </c>
      <c r="J171" s="73">
        <f>K171+L171</f>
        <v>6</v>
      </c>
      <c r="K171" s="46">
        <v>2</v>
      </c>
      <c r="L171" s="73">
        <v>4</v>
      </c>
      <c r="M171" s="73">
        <f>N171+O171</f>
        <v>6</v>
      </c>
      <c r="N171" s="73">
        <v>2</v>
      </c>
      <c r="O171" s="73">
        <v>4</v>
      </c>
    </row>
    <row r="172" spans="1:15" s="6" customFormat="1" ht="12.75" customHeight="1">
      <c r="A172" s="125"/>
      <c r="B172" s="125"/>
      <c r="C172" s="10" t="s">
        <v>154</v>
      </c>
      <c r="D172" s="28">
        <f t="shared" si="4"/>
        <v>10</v>
      </c>
      <c r="E172" s="11">
        <v>3</v>
      </c>
      <c r="F172" s="11">
        <v>7</v>
      </c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s="6" customFormat="1" ht="12.75" customHeight="1">
      <c r="A173" s="125">
        <v>46</v>
      </c>
      <c r="B173" s="124">
        <v>736</v>
      </c>
      <c r="C173" s="54" t="s">
        <v>44</v>
      </c>
      <c r="D173" s="5">
        <f>SUM(D174:D174)</f>
        <v>107</v>
      </c>
      <c r="E173" s="5">
        <f>SUM(E174:E174)</f>
        <v>33</v>
      </c>
      <c r="F173" s="5">
        <f>SUM(F174:F174)</f>
        <v>74</v>
      </c>
      <c r="G173" s="73">
        <f>H173+I173</f>
        <v>31</v>
      </c>
      <c r="H173" s="73">
        <v>10</v>
      </c>
      <c r="I173" s="73">
        <v>21</v>
      </c>
      <c r="J173" s="73">
        <f>K173+L173</f>
        <v>32</v>
      </c>
      <c r="K173" s="46">
        <v>10</v>
      </c>
      <c r="L173" s="73">
        <v>22</v>
      </c>
      <c r="M173" s="73">
        <f>N173+O173</f>
        <v>32</v>
      </c>
      <c r="N173" s="73">
        <v>10</v>
      </c>
      <c r="O173" s="73">
        <v>22</v>
      </c>
    </row>
    <row r="174" spans="1:15" s="23" customFormat="1" ht="12.75" customHeight="1">
      <c r="A174" s="125"/>
      <c r="B174" s="124"/>
      <c r="C174" s="74" t="s">
        <v>155</v>
      </c>
      <c r="D174" s="28">
        <f t="shared" si="4"/>
        <v>107</v>
      </c>
      <c r="E174" s="11">
        <v>33</v>
      </c>
      <c r="F174" s="11">
        <v>74</v>
      </c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s="6" customFormat="1" ht="12.75" customHeight="1">
      <c r="A175" s="124">
        <v>47</v>
      </c>
      <c r="B175" s="124">
        <v>737</v>
      </c>
      <c r="C175" s="55" t="s">
        <v>45</v>
      </c>
      <c r="D175" s="5">
        <f>SUM(D176:D179)</f>
        <v>600</v>
      </c>
      <c r="E175" s="5">
        <f>SUM(E176:E179)</f>
        <v>191</v>
      </c>
      <c r="F175" s="5">
        <f>SUM(F176:F179)</f>
        <v>409</v>
      </c>
      <c r="G175" s="73">
        <f>H175+I175</f>
        <v>328</v>
      </c>
      <c r="H175" s="73">
        <v>106</v>
      </c>
      <c r="I175" s="73">
        <v>222</v>
      </c>
      <c r="J175" s="73">
        <f>K175+L175</f>
        <v>337</v>
      </c>
      <c r="K175" s="46">
        <v>109</v>
      </c>
      <c r="L175" s="73">
        <v>228</v>
      </c>
      <c r="M175" s="73">
        <f>N175+O175</f>
        <v>340</v>
      </c>
      <c r="N175" s="73">
        <v>112</v>
      </c>
      <c r="O175" s="73">
        <v>228</v>
      </c>
    </row>
    <row r="176" spans="1:15" s="6" customFormat="1" ht="28.5" customHeight="1">
      <c r="A176" s="124"/>
      <c r="B176" s="124"/>
      <c r="C176" s="76" t="s">
        <v>156</v>
      </c>
      <c r="D176" s="28">
        <f t="shared" si="4"/>
        <v>470</v>
      </c>
      <c r="E176" s="86">
        <v>149</v>
      </c>
      <c r="F176" s="86">
        <v>321</v>
      </c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6" customFormat="1" ht="28.5" customHeight="1">
      <c r="A177" s="124"/>
      <c r="B177" s="124"/>
      <c r="C177" s="76" t="s">
        <v>157</v>
      </c>
      <c r="D177" s="28">
        <f t="shared" si="4"/>
        <v>30</v>
      </c>
      <c r="E177" s="86">
        <v>10</v>
      </c>
      <c r="F177" s="86">
        <v>20</v>
      </c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s="6" customFormat="1" ht="28.5" customHeight="1">
      <c r="A178" s="124"/>
      <c r="B178" s="124"/>
      <c r="C178" s="76" t="s">
        <v>158</v>
      </c>
      <c r="D178" s="28">
        <f t="shared" si="4"/>
        <v>70</v>
      </c>
      <c r="E178" s="117">
        <v>22</v>
      </c>
      <c r="F178" s="117">
        <v>48</v>
      </c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s="6" customFormat="1" ht="12.75" customHeight="1">
      <c r="A179" s="124"/>
      <c r="B179" s="124"/>
      <c r="C179" s="1" t="s">
        <v>159</v>
      </c>
      <c r="D179" s="28">
        <f t="shared" si="4"/>
        <v>30</v>
      </c>
      <c r="E179" s="86">
        <v>10</v>
      </c>
      <c r="F179" s="86">
        <v>20</v>
      </c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5" s="6" customFormat="1" ht="12.75" customHeight="1">
      <c r="A180" s="124">
        <v>48</v>
      </c>
      <c r="B180" s="124">
        <v>738</v>
      </c>
      <c r="C180" s="4" t="s">
        <v>46</v>
      </c>
      <c r="D180" s="107">
        <f>SUM(D181:D188)</f>
        <v>514.596</v>
      </c>
      <c r="E180" s="5">
        <f>SUM(E181:E188)</f>
        <v>159</v>
      </c>
      <c r="F180" s="107">
        <f>SUM(F181:F188)</f>
        <v>355.596</v>
      </c>
      <c r="G180" s="73">
        <f>H180+I180</f>
        <v>266</v>
      </c>
      <c r="H180" s="73">
        <v>86</v>
      </c>
      <c r="I180" s="73">
        <v>180</v>
      </c>
      <c r="J180" s="73">
        <f>K180+L180</f>
        <v>273</v>
      </c>
      <c r="K180" s="46">
        <v>88</v>
      </c>
      <c r="L180" s="73">
        <v>185</v>
      </c>
      <c r="M180" s="73">
        <f>N180+O180</f>
        <v>275</v>
      </c>
      <c r="N180" s="73">
        <v>90</v>
      </c>
      <c r="O180" s="73">
        <v>185</v>
      </c>
    </row>
    <row r="181" spans="1:15" s="6" customFormat="1" ht="28.5" customHeight="1">
      <c r="A181" s="124"/>
      <c r="B181" s="124"/>
      <c r="C181" s="80" t="s">
        <v>160</v>
      </c>
      <c r="D181" s="28">
        <f aca="true" t="shared" si="5" ref="D181:D188">E181+F181</f>
        <v>44.596</v>
      </c>
      <c r="E181" s="28">
        <v>10</v>
      </c>
      <c r="F181" s="118">
        <v>34.596</v>
      </c>
      <c r="G181" s="17"/>
      <c r="H181" s="15"/>
      <c r="I181" s="17"/>
      <c r="J181" s="17"/>
      <c r="K181" s="17"/>
      <c r="L181" s="17"/>
      <c r="M181" s="17"/>
      <c r="N181" s="17"/>
      <c r="O181" s="17"/>
    </row>
    <row r="182" spans="1:15" s="6" customFormat="1" ht="38.25">
      <c r="A182" s="124"/>
      <c r="B182" s="124"/>
      <c r="C182" s="80" t="s">
        <v>161</v>
      </c>
      <c r="D182" s="28">
        <f t="shared" si="5"/>
        <v>10</v>
      </c>
      <c r="E182" s="28">
        <v>3</v>
      </c>
      <c r="F182" s="28">
        <v>7</v>
      </c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1:15" s="6" customFormat="1" ht="28.5" customHeight="1">
      <c r="A183" s="124"/>
      <c r="B183" s="124"/>
      <c r="C183" s="80" t="s">
        <v>162</v>
      </c>
      <c r="D183" s="28">
        <f t="shared" si="5"/>
        <v>95</v>
      </c>
      <c r="E183" s="28">
        <v>30</v>
      </c>
      <c r="F183" s="28">
        <v>65</v>
      </c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1:15" s="6" customFormat="1" ht="28.5" customHeight="1">
      <c r="A184" s="124"/>
      <c r="B184" s="124"/>
      <c r="C184" s="80" t="s">
        <v>163</v>
      </c>
      <c r="D184" s="28">
        <f t="shared" si="5"/>
        <v>40</v>
      </c>
      <c r="E184" s="28">
        <v>13</v>
      </c>
      <c r="F184" s="28">
        <v>27</v>
      </c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1:15" s="6" customFormat="1" ht="28.5" customHeight="1">
      <c r="A185" s="124"/>
      <c r="B185" s="124"/>
      <c r="C185" s="80" t="s">
        <v>164</v>
      </c>
      <c r="D185" s="28">
        <f t="shared" si="5"/>
        <v>125</v>
      </c>
      <c r="E185" s="28">
        <v>40</v>
      </c>
      <c r="F185" s="28">
        <v>85</v>
      </c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1:15" s="6" customFormat="1" ht="28.5" customHeight="1">
      <c r="A186" s="124"/>
      <c r="B186" s="124"/>
      <c r="C186" s="80" t="s">
        <v>223</v>
      </c>
      <c r="D186" s="28">
        <f t="shared" si="5"/>
        <v>90</v>
      </c>
      <c r="E186" s="28">
        <v>30</v>
      </c>
      <c r="F186" s="28">
        <v>60</v>
      </c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1:15" s="6" customFormat="1" ht="28.5" customHeight="1">
      <c r="A187" s="124"/>
      <c r="B187" s="124"/>
      <c r="C187" s="80" t="s">
        <v>224</v>
      </c>
      <c r="D187" s="28">
        <f t="shared" si="5"/>
        <v>50</v>
      </c>
      <c r="E187" s="28">
        <v>15</v>
      </c>
      <c r="F187" s="28">
        <v>35</v>
      </c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1:15" s="6" customFormat="1" ht="28.5" customHeight="1">
      <c r="A188" s="40"/>
      <c r="B188" s="40"/>
      <c r="C188" s="1" t="s">
        <v>259</v>
      </c>
      <c r="D188" s="28">
        <f t="shared" si="5"/>
        <v>60</v>
      </c>
      <c r="E188" s="112">
        <v>18</v>
      </c>
      <c r="F188" s="112">
        <v>42</v>
      </c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1:15" s="6" customFormat="1" ht="12.75" customHeight="1">
      <c r="A189" s="129">
        <v>49</v>
      </c>
      <c r="B189" s="129">
        <v>739</v>
      </c>
      <c r="C189" s="55" t="s">
        <v>47</v>
      </c>
      <c r="D189" s="5">
        <f>SUM(D190:D192)</f>
        <v>273</v>
      </c>
      <c r="E189" s="5">
        <f>SUM(E190:E192)</f>
        <v>79</v>
      </c>
      <c r="F189" s="5">
        <f>SUM(F190:F192)</f>
        <v>194</v>
      </c>
      <c r="G189" s="73">
        <f>H189+I189</f>
        <v>124</v>
      </c>
      <c r="H189" s="73">
        <v>40</v>
      </c>
      <c r="I189" s="73">
        <v>84</v>
      </c>
      <c r="J189" s="73">
        <f>K189+L189</f>
        <v>127</v>
      </c>
      <c r="K189" s="46">
        <v>41</v>
      </c>
      <c r="L189" s="73">
        <v>86</v>
      </c>
      <c r="M189" s="73">
        <f>N189+O189</f>
        <v>128</v>
      </c>
      <c r="N189" s="73">
        <v>42</v>
      </c>
      <c r="O189" s="73">
        <v>86</v>
      </c>
    </row>
    <row r="190" spans="1:15" s="6" customFormat="1" ht="12.75" customHeight="1">
      <c r="A190" s="130"/>
      <c r="B190" s="130"/>
      <c r="C190" s="80" t="s">
        <v>165</v>
      </c>
      <c r="D190" s="49">
        <f t="shared" si="4"/>
        <v>100</v>
      </c>
      <c r="E190" s="7">
        <v>32</v>
      </c>
      <c r="F190" s="7">
        <v>68</v>
      </c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6" customFormat="1" ht="12.75" customHeight="1">
      <c r="A191" s="130"/>
      <c r="B191" s="130"/>
      <c r="C191" s="22" t="s">
        <v>166</v>
      </c>
      <c r="D191" s="49">
        <f t="shared" si="4"/>
        <v>150</v>
      </c>
      <c r="E191" s="7">
        <v>47</v>
      </c>
      <c r="F191" s="7">
        <v>103</v>
      </c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s="6" customFormat="1" ht="12.75" customHeight="1">
      <c r="A192" s="135"/>
      <c r="B192" s="135"/>
      <c r="C192" s="22" t="s">
        <v>301</v>
      </c>
      <c r="D192" s="49">
        <f t="shared" si="4"/>
        <v>23</v>
      </c>
      <c r="E192" s="7">
        <v>0</v>
      </c>
      <c r="F192" s="7">
        <v>23</v>
      </c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s="6" customFormat="1" ht="12.75" customHeight="1">
      <c r="A193" s="126">
        <v>50</v>
      </c>
      <c r="B193" s="126">
        <v>740</v>
      </c>
      <c r="C193" s="55" t="s">
        <v>48</v>
      </c>
      <c r="D193" s="5">
        <f>SUM(D194:D196)</f>
        <v>643</v>
      </c>
      <c r="E193" s="5">
        <f>SUM(E194:E196)</f>
        <v>197</v>
      </c>
      <c r="F193" s="5">
        <f>SUM(F194:F196)</f>
        <v>446</v>
      </c>
      <c r="G193" s="73">
        <f>H193+I193</f>
        <v>309</v>
      </c>
      <c r="H193" s="73">
        <v>100</v>
      </c>
      <c r="I193" s="73">
        <v>209</v>
      </c>
      <c r="J193" s="73">
        <f>K193+L193</f>
        <v>316</v>
      </c>
      <c r="K193" s="46">
        <v>102</v>
      </c>
      <c r="L193" s="73">
        <v>214</v>
      </c>
      <c r="M193" s="73">
        <f>N193+O193</f>
        <v>318</v>
      </c>
      <c r="N193" s="73">
        <v>104</v>
      </c>
      <c r="O193" s="73">
        <v>214</v>
      </c>
    </row>
    <row r="194" spans="1:15" s="6" customFormat="1" ht="12.75" customHeight="1">
      <c r="A194" s="127"/>
      <c r="B194" s="127"/>
      <c r="C194" s="12" t="s">
        <v>167</v>
      </c>
      <c r="D194" s="49">
        <f t="shared" si="4"/>
        <v>473</v>
      </c>
      <c r="E194" s="86">
        <v>144</v>
      </c>
      <c r="F194" s="86">
        <v>329</v>
      </c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s="6" customFormat="1" ht="12.75" customHeight="1">
      <c r="A195" s="127"/>
      <c r="B195" s="127"/>
      <c r="C195" s="22" t="s">
        <v>166</v>
      </c>
      <c r="D195" s="49">
        <f t="shared" si="4"/>
        <v>100</v>
      </c>
      <c r="E195" s="7">
        <v>32</v>
      </c>
      <c r="F195" s="7">
        <v>68</v>
      </c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s="6" customFormat="1" ht="27.75" customHeight="1">
      <c r="A196" s="128"/>
      <c r="B196" s="128"/>
      <c r="C196" s="1" t="s">
        <v>260</v>
      </c>
      <c r="D196" s="49">
        <f t="shared" si="4"/>
        <v>70</v>
      </c>
      <c r="E196" s="112">
        <v>21</v>
      </c>
      <c r="F196" s="112">
        <v>49</v>
      </c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s="6" customFormat="1" ht="12.75" customHeight="1">
      <c r="A197" s="124">
        <v>51</v>
      </c>
      <c r="B197" s="124">
        <v>741</v>
      </c>
      <c r="C197" s="4" t="s">
        <v>49</v>
      </c>
      <c r="D197" s="43">
        <f>SUM(D198:D200)</f>
        <v>450</v>
      </c>
      <c r="E197" s="43">
        <f>SUM(E198:E200)</f>
        <v>143</v>
      </c>
      <c r="F197" s="43">
        <f>SUM(F198:F200)</f>
        <v>307</v>
      </c>
      <c r="G197" s="73">
        <f>H197+I197</f>
        <v>247</v>
      </c>
      <c r="H197" s="73">
        <v>80</v>
      </c>
      <c r="I197" s="73">
        <v>167</v>
      </c>
      <c r="J197" s="73">
        <f>K197+L197</f>
        <v>253</v>
      </c>
      <c r="K197" s="46">
        <v>82</v>
      </c>
      <c r="L197" s="73">
        <v>171</v>
      </c>
      <c r="M197" s="73">
        <f>N197+O197</f>
        <v>255</v>
      </c>
      <c r="N197" s="73">
        <v>84</v>
      </c>
      <c r="O197" s="73">
        <v>171</v>
      </c>
    </row>
    <row r="198" spans="1:15" s="6" customFormat="1" ht="12.75" customHeight="1">
      <c r="A198" s="124"/>
      <c r="B198" s="124"/>
      <c r="C198" s="10" t="s">
        <v>168</v>
      </c>
      <c r="D198" s="49">
        <f t="shared" si="4"/>
        <v>200</v>
      </c>
      <c r="E198" s="86">
        <v>64</v>
      </c>
      <c r="F198" s="86">
        <v>136</v>
      </c>
      <c r="G198" s="43"/>
      <c r="H198" s="43"/>
      <c r="I198" s="43"/>
      <c r="J198" s="43"/>
      <c r="K198" s="43"/>
      <c r="L198" s="43"/>
      <c r="M198" s="43"/>
      <c r="N198" s="43"/>
      <c r="O198" s="43"/>
    </row>
    <row r="199" spans="1:15" s="6" customFormat="1" ht="12.75" customHeight="1">
      <c r="A199" s="124"/>
      <c r="B199" s="124"/>
      <c r="C199" s="10" t="s">
        <v>170</v>
      </c>
      <c r="D199" s="49">
        <f t="shared" si="4"/>
        <v>230</v>
      </c>
      <c r="E199" s="28">
        <v>73</v>
      </c>
      <c r="F199" s="28">
        <v>157</v>
      </c>
      <c r="G199" s="43"/>
      <c r="H199" s="43"/>
      <c r="I199" s="43"/>
      <c r="J199" s="43"/>
      <c r="K199" s="43"/>
      <c r="L199" s="43"/>
      <c r="M199" s="43"/>
      <c r="N199" s="43"/>
      <c r="O199" s="43"/>
    </row>
    <row r="200" spans="1:15" s="6" customFormat="1" ht="28.5" customHeight="1">
      <c r="A200" s="124"/>
      <c r="B200" s="124"/>
      <c r="C200" s="10" t="s">
        <v>169</v>
      </c>
      <c r="D200" s="49">
        <f t="shared" si="4"/>
        <v>20</v>
      </c>
      <c r="E200" s="7">
        <v>6</v>
      </c>
      <c r="F200" s="7">
        <v>14</v>
      </c>
      <c r="G200" s="5"/>
      <c r="H200" s="5"/>
      <c r="I200" s="5"/>
      <c r="J200" s="5"/>
      <c r="K200" s="5"/>
      <c r="L200" s="5"/>
      <c r="M200" s="5"/>
      <c r="N200" s="5"/>
      <c r="O200" s="5"/>
    </row>
    <row r="201" spans="1:15" s="6" customFormat="1" ht="12.75" customHeight="1">
      <c r="A201" s="124">
        <v>52</v>
      </c>
      <c r="B201" s="125">
        <v>742</v>
      </c>
      <c r="C201" s="4" t="s">
        <v>50</v>
      </c>
      <c r="D201" s="5">
        <f>SUM(D202:D202)</f>
        <v>10</v>
      </c>
      <c r="E201" s="5">
        <f>SUM(E202:E202)</f>
        <v>3</v>
      </c>
      <c r="F201" s="5">
        <f>SUM(F202:F202)</f>
        <v>7</v>
      </c>
      <c r="G201" s="73">
        <f>H201+I201</f>
        <v>6</v>
      </c>
      <c r="H201" s="73">
        <v>2</v>
      </c>
      <c r="I201" s="73">
        <v>4</v>
      </c>
      <c r="J201" s="73">
        <f>K201+L201</f>
        <v>6</v>
      </c>
      <c r="K201" s="46">
        <v>2</v>
      </c>
      <c r="L201" s="73">
        <v>4</v>
      </c>
      <c r="M201" s="73">
        <f>N201+O201</f>
        <v>6</v>
      </c>
      <c r="N201" s="73">
        <v>2</v>
      </c>
      <c r="O201" s="73">
        <v>4</v>
      </c>
    </row>
    <row r="202" spans="1:15" s="6" customFormat="1" ht="12.75" customHeight="1">
      <c r="A202" s="124"/>
      <c r="B202" s="125"/>
      <c r="C202" s="69" t="s">
        <v>171</v>
      </c>
      <c r="D202" s="49">
        <f t="shared" si="4"/>
        <v>10</v>
      </c>
      <c r="E202" s="114">
        <v>3</v>
      </c>
      <c r="F202" s="114">
        <v>7</v>
      </c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s="6" customFormat="1" ht="12.75" customHeight="1">
      <c r="A203" s="124">
        <v>53</v>
      </c>
      <c r="B203" s="125">
        <v>743</v>
      </c>
      <c r="C203" s="54" t="s">
        <v>51</v>
      </c>
      <c r="D203" s="46">
        <f>SUM(D204:D205)</f>
        <v>665</v>
      </c>
      <c r="E203" s="46">
        <f>SUM(E204:E205)</f>
        <v>212</v>
      </c>
      <c r="F203" s="46">
        <f>SUM(F204:F205)</f>
        <v>453</v>
      </c>
      <c r="G203" s="73">
        <v>402</v>
      </c>
      <c r="H203" s="73">
        <v>130</v>
      </c>
      <c r="I203" s="73">
        <v>272</v>
      </c>
      <c r="J203" s="73">
        <v>412</v>
      </c>
      <c r="K203" s="46">
        <v>133</v>
      </c>
      <c r="L203" s="73">
        <v>279</v>
      </c>
      <c r="M203" s="73">
        <v>415</v>
      </c>
      <c r="N203" s="73">
        <v>136</v>
      </c>
      <c r="O203" s="73">
        <v>279</v>
      </c>
    </row>
    <row r="204" spans="1:15" s="6" customFormat="1" ht="28.5" customHeight="1">
      <c r="A204" s="124"/>
      <c r="B204" s="125"/>
      <c r="C204" s="10" t="s">
        <v>204</v>
      </c>
      <c r="D204" s="49">
        <f t="shared" si="4"/>
        <v>500</v>
      </c>
      <c r="E204" s="86">
        <v>160</v>
      </c>
      <c r="F204" s="86">
        <v>340</v>
      </c>
      <c r="G204" s="46"/>
      <c r="H204" s="46"/>
      <c r="I204" s="46"/>
      <c r="J204" s="46"/>
      <c r="K204" s="46"/>
      <c r="L204" s="46"/>
      <c r="M204" s="46"/>
      <c r="N204" s="46"/>
      <c r="O204" s="46"/>
    </row>
    <row r="205" spans="1:15" s="6" customFormat="1" ht="12.75" customHeight="1">
      <c r="A205" s="124"/>
      <c r="B205" s="125"/>
      <c r="C205" s="10" t="s">
        <v>205</v>
      </c>
      <c r="D205" s="49">
        <f t="shared" si="4"/>
        <v>165</v>
      </c>
      <c r="E205" s="86">
        <v>52</v>
      </c>
      <c r="F205" s="86">
        <v>113</v>
      </c>
      <c r="G205" s="72"/>
      <c r="H205" s="72"/>
      <c r="I205" s="72"/>
      <c r="J205" s="72"/>
      <c r="K205" s="72"/>
      <c r="L205" s="72"/>
      <c r="M205" s="72"/>
      <c r="N205" s="72"/>
      <c r="O205" s="72"/>
    </row>
    <row r="206" spans="1:15" s="6" customFormat="1" ht="12.75" customHeight="1">
      <c r="A206" s="126">
        <v>54</v>
      </c>
      <c r="B206" s="129">
        <v>744</v>
      </c>
      <c r="C206" s="27" t="s">
        <v>76</v>
      </c>
      <c r="D206" s="5">
        <f>SUM(D207:D208)</f>
        <v>65</v>
      </c>
      <c r="E206" s="5">
        <f>SUM(E207:E208)</f>
        <v>20</v>
      </c>
      <c r="F206" s="5">
        <f>SUM(F207:F208)</f>
        <v>45</v>
      </c>
      <c r="G206" s="73">
        <f>H206+I206</f>
        <v>6</v>
      </c>
      <c r="H206" s="73">
        <v>2</v>
      </c>
      <c r="I206" s="73">
        <v>4</v>
      </c>
      <c r="J206" s="73">
        <f>K206+L206</f>
        <v>6</v>
      </c>
      <c r="K206" s="46">
        <v>2</v>
      </c>
      <c r="L206" s="73">
        <v>4</v>
      </c>
      <c r="M206" s="73">
        <f>N206+O206</f>
        <v>6</v>
      </c>
      <c r="N206" s="73">
        <v>2</v>
      </c>
      <c r="O206" s="73">
        <v>4</v>
      </c>
    </row>
    <row r="207" spans="1:15" s="6" customFormat="1" ht="42" customHeight="1">
      <c r="A207" s="127"/>
      <c r="B207" s="130"/>
      <c r="C207" s="1" t="s">
        <v>275</v>
      </c>
      <c r="D207" s="49">
        <f t="shared" si="4"/>
        <v>10</v>
      </c>
      <c r="E207" s="112">
        <v>3</v>
      </c>
      <c r="F207" s="112">
        <v>7</v>
      </c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s="6" customFormat="1" ht="27.75" customHeight="1">
      <c r="A208" s="128"/>
      <c r="B208" s="131"/>
      <c r="C208" s="1" t="s">
        <v>261</v>
      </c>
      <c r="D208" s="49">
        <f t="shared" si="4"/>
        <v>55</v>
      </c>
      <c r="E208" s="112">
        <v>17</v>
      </c>
      <c r="F208" s="112">
        <v>38</v>
      </c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s="6" customFormat="1" ht="12.75" customHeight="1">
      <c r="A209" s="126">
        <v>55</v>
      </c>
      <c r="B209" s="126">
        <v>745</v>
      </c>
      <c r="C209" s="55" t="s">
        <v>52</v>
      </c>
      <c r="D209" s="5">
        <f>SUM(D210:D213)</f>
        <v>588</v>
      </c>
      <c r="E209" s="5">
        <f>SUM(E210:E213)</f>
        <v>177</v>
      </c>
      <c r="F209" s="5">
        <f>SUM(F210:F213)</f>
        <v>411</v>
      </c>
      <c r="G209" s="73">
        <f>H209+I209</f>
        <v>309</v>
      </c>
      <c r="H209" s="73">
        <v>100</v>
      </c>
      <c r="I209" s="73">
        <v>209</v>
      </c>
      <c r="J209" s="73">
        <f>K209+L209</f>
        <v>316</v>
      </c>
      <c r="K209" s="46">
        <v>102</v>
      </c>
      <c r="L209" s="73">
        <v>214</v>
      </c>
      <c r="M209" s="73">
        <f>N209+O209</f>
        <v>318</v>
      </c>
      <c r="N209" s="73">
        <v>104</v>
      </c>
      <c r="O209" s="73">
        <v>214</v>
      </c>
    </row>
    <row r="210" spans="1:15" s="6" customFormat="1" ht="38.25">
      <c r="A210" s="127"/>
      <c r="B210" s="127"/>
      <c r="C210" s="92" t="s">
        <v>206</v>
      </c>
      <c r="D210" s="49">
        <f t="shared" si="4"/>
        <v>350</v>
      </c>
      <c r="E210" s="86">
        <v>112</v>
      </c>
      <c r="F210" s="86">
        <v>238</v>
      </c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s="6" customFormat="1" ht="27.75" customHeight="1">
      <c r="A211" s="127"/>
      <c r="B211" s="127"/>
      <c r="C211" s="92" t="s">
        <v>207</v>
      </c>
      <c r="D211" s="49">
        <f t="shared" si="4"/>
        <v>155</v>
      </c>
      <c r="E211" s="7">
        <v>49</v>
      </c>
      <c r="F211" s="7">
        <v>106</v>
      </c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s="6" customFormat="1" ht="28.5" customHeight="1">
      <c r="A212" s="127"/>
      <c r="B212" s="127"/>
      <c r="C212" s="80" t="s">
        <v>172</v>
      </c>
      <c r="D212" s="49">
        <f t="shared" si="4"/>
        <v>50</v>
      </c>
      <c r="E212" s="7">
        <v>16</v>
      </c>
      <c r="F212" s="7">
        <v>34</v>
      </c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s="6" customFormat="1" ht="25.5" customHeight="1">
      <c r="A213" s="135"/>
      <c r="B213" s="135"/>
      <c r="C213" s="80" t="s">
        <v>302</v>
      </c>
      <c r="D213" s="49">
        <f t="shared" si="4"/>
        <v>33</v>
      </c>
      <c r="E213" s="7">
        <v>0</v>
      </c>
      <c r="F213" s="7">
        <v>33</v>
      </c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s="6" customFormat="1" ht="12.75" customHeight="1">
      <c r="A214" s="129">
        <v>56</v>
      </c>
      <c r="B214" s="129">
        <v>746</v>
      </c>
      <c r="C214" s="54" t="s">
        <v>53</v>
      </c>
      <c r="D214" s="5">
        <f>SUM(D215:D219)</f>
        <v>524</v>
      </c>
      <c r="E214" s="5">
        <f>SUM(E215:E219)</f>
        <v>162</v>
      </c>
      <c r="F214" s="5">
        <f>SUM(F215:F219)</f>
        <v>362</v>
      </c>
      <c r="G214" s="73">
        <f>H214+I214</f>
        <v>272</v>
      </c>
      <c r="H214" s="73">
        <v>88</v>
      </c>
      <c r="I214" s="73">
        <v>184</v>
      </c>
      <c r="J214" s="73">
        <f>K214+L214</f>
        <v>279</v>
      </c>
      <c r="K214" s="73">
        <v>90</v>
      </c>
      <c r="L214" s="73">
        <v>189</v>
      </c>
      <c r="M214" s="73">
        <f>N214+O214</f>
        <v>281</v>
      </c>
      <c r="N214" s="73">
        <v>92</v>
      </c>
      <c r="O214" s="73">
        <v>189</v>
      </c>
    </row>
    <row r="215" spans="1:15" s="6" customFormat="1" ht="12.75" customHeight="1">
      <c r="A215" s="130"/>
      <c r="B215" s="130"/>
      <c r="C215" s="92" t="s">
        <v>180</v>
      </c>
      <c r="D215" s="49">
        <f t="shared" si="4"/>
        <v>230</v>
      </c>
      <c r="E215" s="114">
        <v>74</v>
      </c>
      <c r="F215" s="114">
        <v>156</v>
      </c>
      <c r="G215" s="15"/>
      <c r="H215" s="16"/>
      <c r="I215" s="16"/>
      <c r="J215" s="16"/>
      <c r="K215" s="16"/>
      <c r="L215" s="16"/>
      <c r="M215" s="16"/>
      <c r="N215" s="16"/>
      <c r="O215" s="16"/>
    </row>
    <row r="216" spans="1:15" s="6" customFormat="1" ht="12.75" customHeight="1">
      <c r="A216" s="130"/>
      <c r="B216" s="130"/>
      <c r="C216" s="92" t="s">
        <v>218</v>
      </c>
      <c r="D216" s="49">
        <f t="shared" si="4"/>
        <v>135</v>
      </c>
      <c r="E216" s="114">
        <v>43</v>
      </c>
      <c r="F216" s="114">
        <v>92</v>
      </c>
      <c r="G216" s="15"/>
      <c r="H216" s="16"/>
      <c r="I216" s="16"/>
      <c r="J216" s="16"/>
      <c r="K216" s="16"/>
      <c r="L216" s="16"/>
      <c r="M216" s="16"/>
      <c r="N216" s="16"/>
      <c r="O216" s="16"/>
    </row>
    <row r="217" spans="1:15" s="6" customFormat="1" ht="26.25" customHeight="1">
      <c r="A217" s="130"/>
      <c r="B217" s="130"/>
      <c r="C217" s="80" t="s">
        <v>219</v>
      </c>
      <c r="D217" s="49">
        <f t="shared" si="4"/>
        <v>75</v>
      </c>
      <c r="E217" s="7">
        <v>24</v>
      </c>
      <c r="F217" s="7">
        <v>51</v>
      </c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s="6" customFormat="1" ht="25.5" customHeight="1">
      <c r="A218" s="130"/>
      <c r="B218" s="130"/>
      <c r="C218" s="119" t="s">
        <v>262</v>
      </c>
      <c r="D218" s="49">
        <f t="shared" si="4"/>
        <v>70</v>
      </c>
      <c r="E218" s="112">
        <v>21</v>
      </c>
      <c r="F218" s="112">
        <v>49</v>
      </c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s="6" customFormat="1" ht="26.25" customHeight="1">
      <c r="A219" s="135"/>
      <c r="B219" s="135"/>
      <c r="C219" s="1" t="s">
        <v>303</v>
      </c>
      <c r="D219" s="49">
        <f t="shared" si="4"/>
        <v>14</v>
      </c>
      <c r="E219" s="112">
        <v>0</v>
      </c>
      <c r="F219" s="112">
        <v>14</v>
      </c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s="6" customFormat="1" ht="12.75" customHeight="1">
      <c r="A220" s="129">
        <v>57</v>
      </c>
      <c r="B220" s="129">
        <v>747</v>
      </c>
      <c r="C220" s="4" t="s">
        <v>72</v>
      </c>
      <c r="D220" s="5">
        <f>SUM(D221:D222)</f>
        <v>115</v>
      </c>
      <c r="E220" s="5">
        <f>SUM(E221:E222)</f>
        <v>35</v>
      </c>
      <c r="F220" s="5">
        <f>SUM(F221:F222)</f>
        <v>80</v>
      </c>
      <c r="G220" s="73">
        <f>H220+I220</f>
        <v>6</v>
      </c>
      <c r="H220" s="73">
        <v>2</v>
      </c>
      <c r="I220" s="73">
        <v>4</v>
      </c>
      <c r="J220" s="73">
        <f>K220+L220</f>
        <v>6</v>
      </c>
      <c r="K220" s="73">
        <v>2</v>
      </c>
      <c r="L220" s="73">
        <v>4</v>
      </c>
      <c r="M220" s="73">
        <f>N220+O220</f>
        <v>6</v>
      </c>
      <c r="N220" s="73">
        <v>2</v>
      </c>
      <c r="O220" s="73">
        <v>4</v>
      </c>
    </row>
    <row r="221" spans="1:15" s="6" customFormat="1" ht="27" customHeight="1">
      <c r="A221" s="130"/>
      <c r="B221" s="130"/>
      <c r="C221" s="10" t="s">
        <v>173</v>
      </c>
      <c r="D221" s="49">
        <f t="shared" si="4"/>
        <v>10</v>
      </c>
      <c r="E221" s="28">
        <v>3</v>
      </c>
      <c r="F221" s="28">
        <v>7</v>
      </c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1:15" s="6" customFormat="1" ht="55.5" customHeight="1">
      <c r="A222" s="131"/>
      <c r="B222" s="131"/>
      <c r="C222" s="10" t="s">
        <v>263</v>
      </c>
      <c r="D222" s="49">
        <f t="shared" si="4"/>
        <v>105</v>
      </c>
      <c r="E222" s="112">
        <v>32</v>
      </c>
      <c r="F222" s="112">
        <v>73</v>
      </c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1:15" s="6" customFormat="1" ht="12.75" customHeight="1">
      <c r="A223" s="129">
        <v>58</v>
      </c>
      <c r="B223" s="129">
        <v>748</v>
      </c>
      <c r="C223" s="54" t="s">
        <v>54</v>
      </c>
      <c r="D223" s="5">
        <f>SUM(D224:D227)</f>
        <v>705</v>
      </c>
      <c r="E223" s="5">
        <f>SUM(E224:E227)</f>
        <v>224</v>
      </c>
      <c r="F223" s="5">
        <f>SUM(F224:F227)</f>
        <v>481</v>
      </c>
      <c r="G223" s="73">
        <f>H223+I223</f>
        <v>371</v>
      </c>
      <c r="H223" s="73">
        <v>120</v>
      </c>
      <c r="I223" s="73">
        <v>251</v>
      </c>
      <c r="J223" s="73">
        <f>K223+L223</f>
        <v>380</v>
      </c>
      <c r="K223" s="73">
        <v>123</v>
      </c>
      <c r="L223" s="73">
        <v>257</v>
      </c>
      <c r="M223" s="73">
        <f>N223+O223</f>
        <v>383</v>
      </c>
      <c r="N223" s="73">
        <v>126</v>
      </c>
      <c r="O223" s="73">
        <v>257</v>
      </c>
    </row>
    <row r="224" spans="1:15" s="6" customFormat="1" ht="12.75" customHeight="1">
      <c r="A224" s="130"/>
      <c r="B224" s="130"/>
      <c r="C224" s="76" t="s">
        <v>208</v>
      </c>
      <c r="D224" s="49">
        <f t="shared" si="4"/>
        <v>200</v>
      </c>
      <c r="E224" s="86">
        <v>64</v>
      </c>
      <c r="F224" s="86">
        <v>136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s="6" customFormat="1" ht="28.5" customHeight="1">
      <c r="A225" s="130"/>
      <c r="B225" s="130"/>
      <c r="C225" s="10" t="s">
        <v>174</v>
      </c>
      <c r="D225" s="49">
        <f t="shared" si="4"/>
        <v>0</v>
      </c>
      <c r="E225" s="7">
        <v>0</v>
      </c>
      <c r="F225" s="7">
        <v>0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s="6" customFormat="1" ht="26.25" customHeight="1">
      <c r="A226" s="130"/>
      <c r="B226" s="130"/>
      <c r="C226" s="10" t="s">
        <v>285</v>
      </c>
      <c r="D226" s="49">
        <f t="shared" si="4"/>
        <v>400</v>
      </c>
      <c r="E226" s="28">
        <v>128</v>
      </c>
      <c r="F226" s="28">
        <v>272</v>
      </c>
      <c r="G226" s="18"/>
      <c r="H226" s="18"/>
      <c r="I226" s="18"/>
      <c r="J226" s="18"/>
      <c r="K226" s="18"/>
      <c r="L226" s="18"/>
      <c r="M226" s="18"/>
      <c r="N226" s="18"/>
      <c r="O226" s="18"/>
    </row>
    <row r="227" spans="1:15" s="6" customFormat="1" ht="26.25" customHeight="1">
      <c r="A227" s="131"/>
      <c r="B227" s="131"/>
      <c r="C227" s="74" t="s">
        <v>264</v>
      </c>
      <c r="D227" s="49">
        <f t="shared" si="4"/>
        <v>105</v>
      </c>
      <c r="E227" s="112">
        <v>32</v>
      </c>
      <c r="F227" s="112">
        <v>73</v>
      </c>
      <c r="G227" s="18"/>
      <c r="H227" s="18"/>
      <c r="I227" s="18"/>
      <c r="J227" s="18"/>
      <c r="K227" s="18"/>
      <c r="L227" s="18"/>
      <c r="M227" s="18"/>
      <c r="N227" s="18"/>
      <c r="O227" s="18"/>
    </row>
    <row r="228" spans="1:15" s="6" customFormat="1" ht="12.75" customHeight="1">
      <c r="A228" s="126">
        <v>59</v>
      </c>
      <c r="B228" s="129">
        <v>749</v>
      </c>
      <c r="C228" s="54" t="s">
        <v>55</v>
      </c>
      <c r="D228" s="5">
        <f>SUM(D229:D231)</f>
        <v>377</v>
      </c>
      <c r="E228" s="5">
        <f>SUM(E229:E231)</f>
        <v>120</v>
      </c>
      <c r="F228" s="5">
        <f>SUM(F229:F231)</f>
        <v>257</v>
      </c>
      <c r="G228" s="73">
        <f>H228+I228</f>
        <v>216</v>
      </c>
      <c r="H228" s="73">
        <v>70</v>
      </c>
      <c r="I228" s="73">
        <v>146</v>
      </c>
      <c r="J228" s="73">
        <f>K228+L228</f>
        <v>222</v>
      </c>
      <c r="K228" s="73">
        <v>72</v>
      </c>
      <c r="L228" s="73">
        <v>150</v>
      </c>
      <c r="M228" s="73">
        <f>N228+O228</f>
        <v>224</v>
      </c>
      <c r="N228" s="73">
        <v>74</v>
      </c>
      <c r="O228" s="73">
        <v>150</v>
      </c>
    </row>
    <row r="229" spans="1:15" s="6" customFormat="1" ht="12.75" customHeight="1">
      <c r="A229" s="127"/>
      <c r="B229" s="130"/>
      <c r="C229" s="74" t="s">
        <v>175</v>
      </c>
      <c r="D229" s="49">
        <f t="shared" si="4"/>
        <v>150</v>
      </c>
      <c r="E229" s="86">
        <v>48</v>
      </c>
      <c r="F229" s="86">
        <v>102</v>
      </c>
      <c r="G229" s="7"/>
      <c r="H229" s="7"/>
      <c r="I229" s="7"/>
      <c r="J229" s="7"/>
      <c r="K229" s="7"/>
      <c r="L229" s="7"/>
      <c r="M229" s="7"/>
      <c r="N229" s="7"/>
      <c r="O229" s="7"/>
    </row>
    <row r="230" spans="1:15" s="6" customFormat="1" ht="12.75" customHeight="1">
      <c r="A230" s="127"/>
      <c r="B230" s="130"/>
      <c r="C230" s="74" t="s">
        <v>176</v>
      </c>
      <c r="D230" s="49">
        <f t="shared" si="4"/>
        <v>200</v>
      </c>
      <c r="E230" s="86">
        <v>64</v>
      </c>
      <c r="F230" s="86">
        <v>136</v>
      </c>
      <c r="G230" s="7"/>
      <c r="H230" s="7"/>
      <c r="I230" s="7"/>
      <c r="J230" s="7"/>
      <c r="K230" s="7"/>
      <c r="L230" s="7"/>
      <c r="M230" s="7"/>
      <c r="N230" s="7"/>
      <c r="O230" s="7"/>
    </row>
    <row r="231" spans="1:15" s="6" customFormat="1" ht="27" customHeight="1">
      <c r="A231" s="128"/>
      <c r="B231" s="131"/>
      <c r="C231" s="74" t="s">
        <v>265</v>
      </c>
      <c r="D231" s="49">
        <f t="shared" si="4"/>
        <v>27</v>
      </c>
      <c r="E231" s="112">
        <v>8</v>
      </c>
      <c r="F231" s="112">
        <v>19</v>
      </c>
      <c r="G231" s="7"/>
      <c r="H231" s="7"/>
      <c r="I231" s="7"/>
      <c r="J231" s="7"/>
      <c r="K231" s="7"/>
      <c r="L231" s="7"/>
      <c r="M231" s="7"/>
      <c r="N231" s="7"/>
      <c r="O231" s="7"/>
    </row>
    <row r="232" spans="1:15" s="6" customFormat="1" ht="12.75" customHeight="1">
      <c r="A232" s="129">
        <v>60</v>
      </c>
      <c r="B232" s="129">
        <v>750</v>
      </c>
      <c r="C232" s="55" t="s">
        <v>56</v>
      </c>
      <c r="D232" s="5">
        <f>SUM(D233:D238)</f>
        <v>315</v>
      </c>
      <c r="E232" s="5">
        <f>SUM(E233:E238)</f>
        <v>91</v>
      </c>
      <c r="F232" s="5">
        <f>SUM(F233:F238)</f>
        <v>224</v>
      </c>
      <c r="G232" s="73">
        <f>H232+I232</f>
        <v>247</v>
      </c>
      <c r="H232" s="73">
        <v>80</v>
      </c>
      <c r="I232" s="73">
        <v>167</v>
      </c>
      <c r="J232" s="73">
        <f>K232+L232</f>
        <v>253</v>
      </c>
      <c r="K232" s="73">
        <v>82</v>
      </c>
      <c r="L232" s="73">
        <v>171</v>
      </c>
      <c r="M232" s="73">
        <f>N232+O232</f>
        <v>255</v>
      </c>
      <c r="N232" s="73">
        <v>84</v>
      </c>
      <c r="O232" s="73">
        <v>171</v>
      </c>
    </row>
    <row r="233" spans="1:15" s="6" customFormat="1" ht="27" customHeight="1">
      <c r="A233" s="130"/>
      <c r="B233" s="130"/>
      <c r="C233" s="85" t="s">
        <v>209</v>
      </c>
      <c r="D233" s="49">
        <f aca="true" t="shared" si="6" ref="D233:D238">E233+F233</f>
        <v>115</v>
      </c>
      <c r="E233" s="86">
        <v>22</v>
      </c>
      <c r="F233" s="86">
        <v>93</v>
      </c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s="6" customFormat="1" ht="12.75" customHeight="1">
      <c r="A234" s="130"/>
      <c r="B234" s="130"/>
      <c r="C234" s="85" t="s">
        <v>222</v>
      </c>
      <c r="D234" s="49">
        <f t="shared" si="6"/>
        <v>35</v>
      </c>
      <c r="E234" s="86">
        <v>26</v>
      </c>
      <c r="F234" s="86">
        <v>9</v>
      </c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s="6" customFormat="1" ht="12.75" customHeight="1">
      <c r="A235" s="130"/>
      <c r="B235" s="130"/>
      <c r="C235" s="87" t="s">
        <v>210</v>
      </c>
      <c r="D235" s="49">
        <f t="shared" si="6"/>
        <v>80</v>
      </c>
      <c r="E235" s="11">
        <v>26</v>
      </c>
      <c r="F235" s="11">
        <v>54</v>
      </c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s="6" customFormat="1" ht="15" customHeight="1">
      <c r="A236" s="130"/>
      <c r="B236" s="130"/>
      <c r="C236" s="108" t="s">
        <v>211</v>
      </c>
      <c r="D236" s="49">
        <f t="shared" si="6"/>
        <v>25</v>
      </c>
      <c r="E236" s="11">
        <v>8</v>
      </c>
      <c r="F236" s="11">
        <v>17</v>
      </c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s="6" customFormat="1" ht="38.25" customHeight="1">
      <c r="A237" s="130"/>
      <c r="B237" s="130"/>
      <c r="C237" s="109" t="s">
        <v>266</v>
      </c>
      <c r="D237" s="49">
        <f t="shared" si="6"/>
        <v>30</v>
      </c>
      <c r="E237" s="112">
        <v>9</v>
      </c>
      <c r="F237" s="112">
        <v>21</v>
      </c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s="6" customFormat="1" ht="27" customHeight="1">
      <c r="A238" s="135"/>
      <c r="B238" s="135"/>
      <c r="C238" s="109" t="s">
        <v>304</v>
      </c>
      <c r="D238" s="49">
        <f t="shared" si="6"/>
        <v>30</v>
      </c>
      <c r="E238" s="112">
        <v>0</v>
      </c>
      <c r="F238" s="112">
        <v>30</v>
      </c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s="6" customFormat="1" ht="12.75" customHeight="1">
      <c r="A239" s="124">
        <v>61</v>
      </c>
      <c r="B239" s="125">
        <v>751</v>
      </c>
      <c r="C239" s="4" t="s">
        <v>57</v>
      </c>
      <c r="D239" s="43">
        <f>SUM(D240:D241)</f>
        <v>255</v>
      </c>
      <c r="E239" s="43">
        <f>SUM(E240:E241)</f>
        <v>82</v>
      </c>
      <c r="F239" s="43">
        <f>SUM(F240:F241)</f>
        <v>173</v>
      </c>
      <c r="G239" s="73">
        <f>H239+I239</f>
        <v>309</v>
      </c>
      <c r="H239" s="73">
        <v>100</v>
      </c>
      <c r="I239" s="73">
        <v>209</v>
      </c>
      <c r="J239" s="73">
        <f>K239+L239</f>
        <v>316</v>
      </c>
      <c r="K239" s="73">
        <v>102</v>
      </c>
      <c r="L239" s="73">
        <v>214</v>
      </c>
      <c r="M239" s="73">
        <f>N239+O239</f>
        <v>318</v>
      </c>
      <c r="N239" s="73">
        <v>104</v>
      </c>
      <c r="O239" s="73">
        <v>214</v>
      </c>
    </row>
    <row r="240" spans="1:15" s="6" customFormat="1" ht="28.5" customHeight="1">
      <c r="A240" s="124"/>
      <c r="B240" s="125"/>
      <c r="C240" s="93" t="s">
        <v>212</v>
      </c>
      <c r="D240" s="28">
        <f>E240+F240</f>
        <v>100</v>
      </c>
      <c r="E240" s="86">
        <v>32</v>
      </c>
      <c r="F240" s="86">
        <v>68</v>
      </c>
      <c r="G240" s="43"/>
      <c r="H240" s="43"/>
      <c r="I240" s="43"/>
      <c r="J240" s="43"/>
      <c r="K240" s="43"/>
      <c r="L240" s="43"/>
      <c r="M240" s="43"/>
      <c r="N240" s="43"/>
      <c r="O240" s="43"/>
    </row>
    <row r="241" spans="1:15" s="6" customFormat="1" ht="24.75" customHeight="1">
      <c r="A241" s="124"/>
      <c r="B241" s="125"/>
      <c r="C241" s="93" t="s">
        <v>213</v>
      </c>
      <c r="D241" s="28">
        <f>E241+F241</f>
        <v>155</v>
      </c>
      <c r="E241" s="7">
        <v>50</v>
      </c>
      <c r="F241" s="7">
        <v>105</v>
      </c>
      <c r="G241" s="72"/>
      <c r="H241" s="72"/>
      <c r="I241" s="72"/>
      <c r="J241" s="72"/>
      <c r="K241" s="72"/>
      <c r="L241" s="72"/>
      <c r="M241" s="72"/>
      <c r="N241" s="72"/>
      <c r="O241" s="72"/>
    </row>
    <row r="242" spans="1:15" s="6" customFormat="1" ht="12.75" customHeight="1">
      <c r="A242" s="124">
        <v>62</v>
      </c>
      <c r="B242" s="125">
        <v>752</v>
      </c>
      <c r="C242" s="4" t="s">
        <v>77</v>
      </c>
      <c r="D242" s="5">
        <f>SUM(D243:D243)</f>
        <v>190</v>
      </c>
      <c r="E242" s="5">
        <f>SUM(E243:E243)</f>
        <v>60</v>
      </c>
      <c r="F242" s="5">
        <f>SUM(F243:F243)</f>
        <v>130</v>
      </c>
      <c r="G242" s="73">
        <f>H242+I242</f>
        <v>93</v>
      </c>
      <c r="H242" s="73">
        <v>30</v>
      </c>
      <c r="I242" s="73">
        <v>63</v>
      </c>
      <c r="J242" s="73">
        <f>K242+L242</f>
        <v>96</v>
      </c>
      <c r="K242" s="73">
        <v>31</v>
      </c>
      <c r="L242" s="73">
        <v>65</v>
      </c>
      <c r="M242" s="73">
        <f>N242+O242</f>
        <v>97</v>
      </c>
      <c r="N242" s="73">
        <v>32</v>
      </c>
      <c r="O242" s="73">
        <v>65</v>
      </c>
    </row>
    <row r="243" spans="1:15" s="6" customFormat="1" ht="12.75" customHeight="1">
      <c r="A243" s="124"/>
      <c r="B243" s="125"/>
      <c r="C243" s="93" t="s">
        <v>177</v>
      </c>
      <c r="D243" s="28">
        <f>E243+F243</f>
        <v>190</v>
      </c>
      <c r="E243" s="86">
        <v>60</v>
      </c>
      <c r="F243" s="86">
        <v>130</v>
      </c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s="6" customFormat="1" ht="12.75" customHeight="1">
      <c r="A244" s="125">
        <v>63</v>
      </c>
      <c r="B244" s="125">
        <v>753</v>
      </c>
      <c r="C244" s="55" t="s">
        <v>74</v>
      </c>
      <c r="D244" s="5">
        <f>SUM(D245:D245)</f>
        <v>50</v>
      </c>
      <c r="E244" s="5">
        <f>SUM(E245:E245)</f>
        <v>16</v>
      </c>
      <c r="F244" s="5">
        <f>SUM(F245:F245)</f>
        <v>34</v>
      </c>
      <c r="G244" s="73">
        <f>H244+I244</f>
        <v>31</v>
      </c>
      <c r="H244" s="73">
        <v>10</v>
      </c>
      <c r="I244" s="73">
        <v>21</v>
      </c>
      <c r="J244" s="73">
        <f>K244+L244</f>
        <v>32</v>
      </c>
      <c r="K244" s="73">
        <v>10</v>
      </c>
      <c r="L244" s="73">
        <v>22</v>
      </c>
      <c r="M244" s="73">
        <f>N244+O244</f>
        <v>32</v>
      </c>
      <c r="N244" s="73">
        <v>10</v>
      </c>
      <c r="O244" s="73">
        <v>22</v>
      </c>
    </row>
    <row r="245" spans="1:15" s="6" customFormat="1" ht="12.75" customHeight="1">
      <c r="A245" s="125"/>
      <c r="B245" s="125"/>
      <c r="C245" s="94" t="s">
        <v>178</v>
      </c>
      <c r="D245" s="28">
        <f>E245+F245</f>
        <v>50</v>
      </c>
      <c r="E245" s="28">
        <v>16</v>
      </c>
      <c r="F245" s="28">
        <v>34</v>
      </c>
      <c r="G245" s="35"/>
      <c r="H245" s="35"/>
      <c r="I245" s="35"/>
      <c r="J245" s="35"/>
      <c r="K245" s="35"/>
      <c r="L245" s="35"/>
      <c r="M245" s="35"/>
      <c r="N245" s="35"/>
      <c r="O245" s="35"/>
    </row>
    <row r="246" spans="1:15" s="6" customFormat="1" ht="12.75" customHeight="1">
      <c r="A246" s="124">
        <v>64</v>
      </c>
      <c r="B246" s="125">
        <v>754</v>
      </c>
      <c r="C246" s="4" t="s">
        <v>58</v>
      </c>
      <c r="D246" s="5">
        <f>SUM(D247:D248)</f>
        <v>860</v>
      </c>
      <c r="E246" s="5">
        <f>SUM(E247:E248)</f>
        <v>263</v>
      </c>
      <c r="F246" s="5">
        <f>SUM(F247:F248)</f>
        <v>597</v>
      </c>
      <c r="G246" s="73">
        <f>H246+I246</f>
        <v>433</v>
      </c>
      <c r="H246" s="73">
        <v>140</v>
      </c>
      <c r="I246" s="73">
        <v>293</v>
      </c>
      <c r="J246" s="73">
        <f>K246+L246</f>
        <v>443</v>
      </c>
      <c r="K246" s="73">
        <v>143</v>
      </c>
      <c r="L246" s="73">
        <v>300</v>
      </c>
      <c r="M246" s="73">
        <f>N246+O246</f>
        <v>446</v>
      </c>
      <c r="N246" s="73">
        <v>146</v>
      </c>
      <c r="O246" s="73">
        <v>300</v>
      </c>
    </row>
    <row r="247" spans="1:15" s="6" customFormat="1" ht="12.75" customHeight="1">
      <c r="A247" s="124"/>
      <c r="B247" s="125"/>
      <c r="C247" s="93" t="s">
        <v>102</v>
      </c>
      <c r="D247" s="28">
        <f>E247+F247</f>
        <v>550</v>
      </c>
      <c r="E247" s="86">
        <v>176</v>
      </c>
      <c r="F247" s="86">
        <v>374</v>
      </c>
      <c r="G247" s="16"/>
      <c r="H247" s="25"/>
      <c r="I247" s="25"/>
      <c r="J247" s="25"/>
      <c r="K247" s="25"/>
      <c r="L247" s="25"/>
      <c r="M247" s="25"/>
      <c r="N247" s="25"/>
      <c r="O247" s="25"/>
    </row>
    <row r="248" spans="1:15" s="6" customFormat="1" ht="12.75" customHeight="1">
      <c r="A248" s="124"/>
      <c r="B248" s="125"/>
      <c r="C248" s="93" t="s">
        <v>179</v>
      </c>
      <c r="D248" s="28">
        <f>E248+F248</f>
        <v>310</v>
      </c>
      <c r="E248" s="86">
        <v>87</v>
      </c>
      <c r="F248" s="86">
        <v>223</v>
      </c>
      <c r="G248" s="16"/>
      <c r="H248" s="25"/>
      <c r="I248" s="25"/>
      <c r="J248" s="25"/>
      <c r="K248" s="25"/>
      <c r="L248" s="25"/>
      <c r="M248" s="25"/>
      <c r="N248" s="25"/>
      <c r="O248" s="25"/>
    </row>
    <row r="249" spans="1:19" s="6" customFormat="1" ht="12.75" customHeight="1">
      <c r="A249" s="124">
        <v>65</v>
      </c>
      <c r="B249" s="125">
        <v>755</v>
      </c>
      <c r="C249" s="54" t="s">
        <v>59</v>
      </c>
      <c r="D249" s="5">
        <f>SUM(D250:D250)</f>
        <v>35</v>
      </c>
      <c r="E249" s="5">
        <f>SUM(E250:E250)</f>
        <v>11</v>
      </c>
      <c r="F249" s="5">
        <f>SUM(F250:F250)</f>
        <v>24</v>
      </c>
      <c r="G249" s="73">
        <f>H249+I249</f>
        <v>6</v>
      </c>
      <c r="H249" s="73">
        <v>2</v>
      </c>
      <c r="I249" s="73">
        <v>4</v>
      </c>
      <c r="J249" s="73">
        <f>K249+L249</f>
        <v>6</v>
      </c>
      <c r="K249" s="73">
        <v>2</v>
      </c>
      <c r="L249" s="73">
        <v>4</v>
      </c>
      <c r="M249" s="73">
        <f>N249+O249</f>
        <v>6</v>
      </c>
      <c r="N249" s="73">
        <v>2</v>
      </c>
      <c r="O249" s="73">
        <v>4</v>
      </c>
      <c r="Q249" s="31"/>
      <c r="R249" s="31"/>
      <c r="S249" s="31"/>
    </row>
    <row r="250" spans="1:19" s="6" customFormat="1" ht="12.75" customHeight="1">
      <c r="A250" s="124"/>
      <c r="B250" s="125"/>
      <c r="C250" s="94" t="s">
        <v>180</v>
      </c>
      <c r="D250" s="28">
        <f>E250+F250</f>
        <v>35</v>
      </c>
      <c r="E250" s="112">
        <v>11</v>
      </c>
      <c r="F250" s="112">
        <v>24</v>
      </c>
      <c r="G250" s="25"/>
      <c r="H250" s="25"/>
      <c r="I250" s="25"/>
      <c r="J250" s="25"/>
      <c r="K250" s="25"/>
      <c r="L250" s="25"/>
      <c r="M250" s="25"/>
      <c r="N250" s="25"/>
      <c r="O250" s="25"/>
      <c r="Q250" s="31"/>
      <c r="R250" s="31"/>
      <c r="S250" s="31"/>
    </row>
    <row r="251" spans="1:15" s="6" customFormat="1" ht="12.75" customHeight="1">
      <c r="A251" s="125">
        <v>66</v>
      </c>
      <c r="B251" s="125">
        <v>756</v>
      </c>
      <c r="C251" s="4" t="s">
        <v>60</v>
      </c>
      <c r="D251" s="5">
        <f>SUM(D252:D252)</f>
        <v>100</v>
      </c>
      <c r="E251" s="5">
        <f>SUM(E252:E252)</f>
        <v>32</v>
      </c>
      <c r="F251" s="5">
        <f>SUM(F252:F252)</f>
        <v>68</v>
      </c>
      <c r="G251" s="73">
        <f>H251+I251</f>
        <v>62</v>
      </c>
      <c r="H251" s="73">
        <v>20</v>
      </c>
      <c r="I251" s="73">
        <v>42</v>
      </c>
      <c r="J251" s="73">
        <f>K251+L251</f>
        <v>63</v>
      </c>
      <c r="K251" s="73">
        <v>20</v>
      </c>
      <c r="L251" s="73">
        <v>43</v>
      </c>
      <c r="M251" s="73">
        <f>N251+O251</f>
        <v>63</v>
      </c>
      <c r="N251" s="73">
        <v>20</v>
      </c>
      <c r="O251" s="73">
        <v>43</v>
      </c>
    </row>
    <row r="252" spans="1:15" s="6" customFormat="1" ht="28.5" customHeight="1">
      <c r="A252" s="125"/>
      <c r="B252" s="125"/>
      <c r="C252" s="93" t="s">
        <v>216</v>
      </c>
      <c r="D252" s="28">
        <f>E252+F252</f>
        <v>100</v>
      </c>
      <c r="E252" s="11">
        <v>32</v>
      </c>
      <c r="F252" s="11">
        <v>68</v>
      </c>
      <c r="G252" s="11"/>
      <c r="H252" s="13"/>
      <c r="I252" s="13"/>
      <c r="J252" s="13"/>
      <c r="K252" s="13"/>
      <c r="L252" s="13"/>
      <c r="M252" s="13"/>
      <c r="N252" s="13"/>
      <c r="O252" s="5"/>
    </row>
    <row r="253" spans="1:15" s="6" customFormat="1" ht="12.75" customHeight="1">
      <c r="A253" s="126">
        <v>67</v>
      </c>
      <c r="B253" s="129">
        <v>757</v>
      </c>
      <c r="C253" s="55" t="s">
        <v>61</v>
      </c>
      <c r="D253" s="5">
        <f>SUM(D254:D259)</f>
        <v>490</v>
      </c>
      <c r="E253" s="5">
        <f>SUM(E254:E259)</f>
        <v>155</v>
      </c>
      <c r="F253" s="5">
        <f>SUM(F254:F259)</f>
        <v>335</v>
      </c>
      <c r="G253" s="73">
        <f>H253+I253</f>
        <v>260</v>
      </c>
      <c r="H253" s="73">
        <v>84</v>
      </c>
      <c r="I253" s="73">
        <v>176</v>
      </c>
      <c r="J253" s="73">
        <f>K253+L253</f>
        <v>266</v>
      </c>
      <c r="K253" s="73">
        <v>86</v>
      </c>
      <c r="L253" s="73">
        <v>180</v>
      </c>
      <c r="M253" s="73">
        <f>N253+O253</f>
        <v>268</v>
      </c>
      <c r="N253" s="73">
        <v>88</v>
      </c>
      <c r="O253" s="73">
        <v>180</v>
      </c>
    </row>
    <row r="254" spans="1:15" s="6" customFormat="1" ht="28.5" customHeight="1">
      <c r="A254" s="127"/>
      <c r="B254" s="130"/>
      <c r="C254" s="1" t="s">
        <v>181</v>
      </c>
      <c r="D254" s="28">
        <f aca="true" t="shared" si="7" ref="D254:D259">E254+F254</f>
        <v>100</v>
      </c>
      <c r="E254" s="7">
        <v>32</v>
      </c>
      <c r="F254" s="7">
        <v>68</v>
      </c>
      <c r="G254" s="16"/>
      <c r="H254" s="16"/>
      <c r="I254" s="16"/>
      <c r="J254" s="16"/>
      <c r="K254" s="16"/>
      <c r="L254" s="16"/>
      <c r="M254" s="16"/>
      <c r="N254" s="16"/>
      <c r="O254" s="16"/>
    </row>
    <row r="255" spans="1:15" s="6" customFormat="1" ht="27" customHeight="1">
      <c r="A255" s="127"/>
      <c r="B255" s="130"/>
      <c r="C255" s="1" t="s">
        <v>182</v>
      </c>
      <c r="D255" s="28">
        <f t="shared" si="7"/>
        <v>70</v>
      </c>
      <c r="E255" s="7">
        <v>22</v>
      </c>
      <c r="F255" s="7">
        <v>48</v>
      </c>
      <c r="G255" s="16"/>
      <c r="H255" s="16"/>
      <c r="I255" s="16"/>
      <c r="J255" s="16"/>
      <c r="K255" s="16"/>
      <c r="L255" s="16"/>
      <c r="M255" s="16"/>
      <c r="N255" s="16"/>
      <c r="O255" s="16"/>
    </row>
    <row r="256" spans="1:15" s="6" customFormat="1" ht="28.5" customHeight="1">
      <c r="A256" s="127"/>
      <c r="B256" s="130"/>
      <c r="C256" s="1" t="s">
        <v>183</v>
      </c>
      <c r="D256" s="28">
        <f t="shared" si="7"/>
        <v>150</v>
      </c>
      <c r="E256" s="86">
        <v>48</v>
      </c>
      <c r="F256" s="86">
        <v>102</v>
      </c>
      <c r="G256" s="16"/>
      <c r="H256" s="16"/>
      <c r="I256" s="16"/>
      <c r="J256" s="16"/>
      <c r="K256" s="16"/>
      <c r="L256" s="16"/>
      <c r="M256" s="16"/>
      <c r="N256" s="16"/>
      <c r="O256" s="16"/>
    </row>
    <row r="257" spans="1:15" s="6" customFormat="1" ht="12.75" customHeight="1">
      <c r="A257" s="127"/>
      <c r="B257" s="130"/>
      <c r="C257" s="1" t="s">
        <v>184</v>
      </c>
      <c r="D257" s="28">
        <f t="shared" si="7"/>
        <v>30</v>
      </c>
      <c r="E257" s="7">
        <v>10</v>
      </c>
      <c r="F257" s="7">
        <v>20</v>
      </c>
      <c r="G257" s="16"/>
      <c r="H257" s="16"/>
      <c r="I257" s="16"/>
      <c r="J257" s="16"/>
      <c r="K257" s="16"/>
      <c r="L257" s="16"/>
      <c r="M257" s="16"/>
      <c r="N257" s="16"/>
      <c r="O257" s="16"/>
    </row>
    <row r="258" spans="1:15" s="6" customFormat="1" ht="12.75" customHeight="1">
      <c r="A258" s="127"/>
      <c r="B258" s="130"/>
      <c r="C258" s="1" t="s">
        <v>185</v>
      </c>
      <c r="D258" s="28">
        <f t="shared" si="7"/>
        <v>70</v>
      </c>
      <c r="E258" s="7">
        <v>22</v>
      </c>
      <c r="F258" s="7">
        <v>48</v>
      </c>
      <c r="G258" s="16"/>
      <c r="H258" s="16"/>
      <c r="I258" s="16"/>
      <c r="J258" s="16"/>
      <c r="K258" s="16"/>
      <c r="L258" s="16"/>
      <c r="M258" s="16"/>
      <c r="N258" s="16"/>
      <c r="O258" s="16"/>
    </row>
    <row r="259" spans="1:15" s="6" customFormat="1" ht="24.75" customHeight="1">
      <c r="A259" s="128"/>
      <c r="B259" s="131"/>
      <c r="C259" s="93" t="s">
        <v>267</v>
      </c>
      <c r="D259" s="28">
        <f t="shared" si="7"/>
        <v>70</v>
      </c>
      <c r="E259" s="112">
        <v>21</v>
      </c>
      <c r="F259" s="112">
        <v>49</v>
      </c>
      <c r="G259" s="16"/>
      <c r="H259" s="16"/>
      <c r="I259" s="16"/>
      <c r="J259" s="16"/>
      <c r="K259" s="16"/>
      <c r="L259" s="16"/>
      <c r="M259" s="16"/>
      <c r="N259" s="16"/>
      <c r="O259" s="16"/>
    </row>
    <row r="260" spans="1:15" s="6" customFormat="1" ht="12.75" customHeight="1">
      <c r="A260" s="40">
        <v>68</v>
      </c>
      <c r="B260" s="39">
        <v>758</v>
      </c>
      <c r="C260" s="4" t="s">
        <v>62</v>
      </c>
      <c r="D260" s="43">
        <v>0</v>
      </c>
      <c r="E260" s="43">
        <v>0</v>
      </c>
      <c r="F260" s="43">
        <v>0</v>
      </c>
      <c r="G260" s="73">
        <f>H260+I260</f>
        <v>6</v>
      </c>
      <c r="H260" s="73">
        <v>2</v>
      </c>
      <c r="I260" s="73">
        <v>4</v>
      </c>
      <c r="J260" s="73">
        <f>K260+L260</f>
        <v>6</v>
      </c>
      <c r="K260" s="73">
        <v>2</v>
      </c>
      <c r="L260" s="73">
        <v>4</v>
      </c>
      <c r="M260" s="73">
        <f>N260+O260</f>
        <v>6</v>
      </c>
      <c r="N260" s="73">
        <v>2</v>
      </c>
      <c r="O260" s="73">
        <v>4</v>
      </c>
    </row>
    <row r="261" spans="1:15" s="6" customFormat="1" ht="12.75" customHeight="1">
      <c r="A261" s="129">
        <v>69</v>
      </c>
      <c r="B261" s="129">
        <v>759</v>
      </c>
      <c r="C261" s="55" t="s">
        <v>63</v>
      </c>
      <c r="D261" s="5">
        <f>SUM(D262:D263)</f>
        <v>650</v>
      </c>
      <c r="E261" s="5">
        <f>SUM(E262:E263)</f>
        <v>207</v>
      </c>
      <c r="F261" s="5">
        <f>SUM(F262:F263)</f>
        <v>443</v>
      </c>
      <c r="G261" s="73">
        <f>H261+I261</f>
        <v>247</v>
      </c>
      <c r="H261" s="73">
        <v>80</v>
      </c>
      <c r="I261" s="73">
        <v>167</v>
      </c>
      <c r="J261" s="73">
        <f>K261+L261</f>
        <v>253</v>
      </c>
      <c r="K261" s="73">
        <v>82</v>
      </c>
      <c r="L261" s="73">
        <v>171</v>
      </c>
      <c r="M261" s="73">
        <f>N261+O261</f>
        <v>255</v>
      </c>
      <c r="N261" s="73">
        <v>84</v>
      </c>
      <c r="O261" s="73">
        <v>171</v>
      </c>
    </row>
    <row r="262" spans="1:15" s="6" customFormat="1" ht="52.5" customHeight="1">
      <c r="A262" s="130"/>
      <c r="B262" s="130"/>
      <c r="C262" s="93" t="s">
        <v>214</v>
      </c>
      <c r="D262" s="28">
        <f>E262+F262</f>
        <v>600</v>
      </c>
      <c r="E262" s="7">
        <v>192</v>
      </c>
      <c r="F262" s="7">
        <v>408</v>
      </c>
      <c r="G262" s="16"/>
      <c r="H262" s="16"/>
      <c r="I262" s="16"/>
      <c r="J262" s="16"/>
      <c r="K262" s="16"/>
      <c r="L262" s="16"/>
      <c r="M262" s="16"/>
      <c r="N262" s="16"/>
      <c r="O262" s="16"/>
    </row>
    <row r="263" spans="1:15" s="6" customFormat="1" ht="52.5" customHeight="1">
      <c r="A263" s="131"/>
      <c r="B263" s="131"/>
      <c r="C263" s="93" t="s">
        <v>268</v>
      </c>
      <c r="D263" s="28">
        <f>E263+F263</f>
        <v>50</v>
      </c>
      <c r="E263" s="112">
        <v>15</v>
      </c>
      <c r="F263" s="112">
        <v>35</v>
      </c>
      <c r="G263" s="16"/>
      <c r="H263" s="16"/>
      <c r="I263" s="16"/>
      <c r="J263" s="16"/>
      <c r="K263" s="16"/>
      <c r="L263" s="16"/>
      <c r="M263" s="16"/>
      <c r="N263" s="16"/>
      <c r="O263" s="16"/>
    </row>
    <row r="264" spans="1:15" s="6" customFormat="1" ht="12.75" customHeight="1">
      <c r="A264" s="126">
        <v>70</v>
      </c>
      <c r="B264" s="129">
        <v>760</v>
      </c>
      <c r="C264" s="54" t="s">
        <v>64</v>
      </c>
      <c r="D264" s="5">
        <f>SUM(D265:D267)</f>
        <v>400</v>
      </c>
      <c r="E264" s="5">
        <f>SUM(E265:E267)</f>
        <v>127</v>
      </c>
      <c r="F264" s="5">
        <f>SUM(F265:F267)</f>
        <v>273</v>
      </c>
      <c r="G264" s="73">
        <f>H264+I264</f>
        <v>216</v>
      </c>
      <c r="H264" s="73">
        <v>70</v>
      </c>
      <c r="I264" s="73">
        <v>146</v>
      </c>
      <c r="J264" s="73">
        <f>K264+L264</f>
        <v>222</v>
      </c>
      <c r="K264" s="73">
        <v>72</v>
      </c>
      <c r="L264" s="73">
        <v>150</v>
      </c>
      <c r="M264" s="73">
        <f>N264+O264</f>
        <v>224</v>
      </c>
      <c r="N264" s="73">
        <v>74</v>
      </c>
      <c r="O264" s="73">
        <v>150</v>
      </c>
    </row>
    <row r="265" spans="1:15" s="6" customFormat="1" ht="28.5" customHeight="1">
      <c r="A265" s="127"/>
      <c r="B265" s="130"/>
      <c r="C265" s="93" t="s">
        <v>186</v>
      </c>
      <c r="D265" s="28">
        <f>E265+F265</f>
        <v>300</v>
      </c>
      <c r="E265" s="28">
        <v>96</v>
      </c>
      <c r="F265" s="28">
        <v>204</v>
      </c>
      <c r="G265" s="18"/>
      <c r="H265" s="18"/>
      <c r="I265" s="18"/>
      <c r="J265" s="18"/>
      <c r="K265" s="18"/>
      <c r="L265" s="18"/>
      <c r="M265" s="18"/>
      <c r="N265" s="18"/>
      <c r="O265" s="18"/>
    </row>
    <row r="266" spans="1:15" s="6" customFormat="1" ht="28.5" customHeight="1">
      <c r="A266" s="127"/>
      <c r="B266" s="130"/>
      <c r="C266" s="93" t="s">
        <v>215</v>
      </c>
      <c r="D266" s="28">
        <f>E266+F266</f>
        <v>50</v>
      </c>
      <c r="E266" s="86">
        <v>16</v>
      </c>
      <c r="F266" s="86">
        <v>34</v>
      </c>
      <c r="G266" s="18"/>
      <c r="H266" s="18"/>
      <c r="I266" s="18"/>
      <c r="J266" s="18"/>
      <c r="K266" s="18"/>
      <c r="L266" s="18"/>
      <c r="M266" s="18"/>
      <c r="N266" s="18"/>
      <c r="O266" s="18"/>
    </row>
    <row r="267" spans="1:15" s="6" customFormat="1" ht="51" customHeight="1">
      <c r="A267" s="128"/>
      <c r="B267" s="131"/>
      <c r="C267" s="93" t="s">
        <v>269</v>
      </c>
      <c r="D267" s="28">
        <f>E267+F267</f>
        <v>50</v>
      </c>
      <c r="E267" s="112">
        <v>15</v>
      </c>
      <c r="F267" s="112">
        <v>35</v>
      </c>
      <c r="G267" s="18"/>
      <c r="H267" s="18"/>
      <c r="I267" s="18"/>
      <c r="J267" s="18"/>
      <c r="K267" s="18"/>
      <c r="L267" s="18"/>
      <c r="M267" s="18"/>
      <c r="N267" s="18"/>
      <c r="O267" s="18"/>
    </row>
    <row r="268" spans="1:15" s="6" customFormat="1" ht="12.75" customHeight="1">
      <c r="A268" s="126">
        <v>71</v>
      </c>
      <c r="B268" s="129">
        <v>761</v>
      </c>
      <c r="C268" s="54" t="s">
        <v>78</v>
      </c>
      <c r="D268" s="46">
        <f>SUM(D269:D270)</f>
        <v>305</v>
      </c>
      <c r="E268" s="46">
        <f>SUM(E269:E270)</f>
        <v>96</v>
      </c>
      <c r="F268" s="46">
        <f>SUM(F269:F270)</f>
        <v>209</v>
      </c>
      <c r="G268" s="73">
        <f>H268+I268</f>
        <v>124</v>
      </c>
      <c r="H268" s="73">
        <v>40</v>
      </c>
      <c r="I268" s="73">
        <v>84</v>
      </c>
      <c r="J268" s="73">
        <f>K268+L268</f>
        <v>127</v>
      </c>
      <c r="K268" s="73">
        <v>41</v>
      </c>
      <c r="L268" s="73">
        <v>86</v>
      </c>
      <c r="M268" s="73">
        <f>N268+O268</f>
        <v>128</v>
      </c>
      <c r="N268" s="73">
        <v>42</v>
      </c>
      <c r="O268" s="73">
        <v>86</v>
      </c>
    </row>
    <row r="269" spans="1:15" s="6" customFormat="1" ht="12.75" customHeight="1">
      <c r="A269" s="127"/>
      <c r="B269" s="130"/>
      <c r="C269" s="81" t="s">
        <v>221</v>
      </c>
      <c r="D269" s="28">
        <f>E269+F269</f>
        <v>200</v>
      </c>
      <c r="E269" s="86">
        <v>64</v>
      </c>
      <c r="F269" s="86">
        <v>136</v>
      </c>
      <c r="G269" s="73"/>
      <c r="H269" s="73"/>
      <c r="I269" s="73"/>
      <c r="J269" s="73"/>
      <c r="K269" s="73"/>
      <c r="L269" s="73"/>
      <c r="M269" s="73"/>
      <c r="N269" s="73"/>
      <c r="O269" s="73"/>
    </row>
    <row r="270" spans="1:15" s="6" customFormat="1" ht="25.5" customHeight="1">
      <c r="A270" s="128"/>
      <c r="B270" s="131"/>
      <c r="C270" s="93" t="s">
        <v>270</v>
      </c>
      <c r="D270" s="28">
        <f>E270+F270</f>
        <v>105</v>
      </c>
      <c r="E270" s="112">
        <v>32</v>
      </c>
      <c r="F270" s="112">
        <v>73</v>
      </c>
      <c r="G270" s="73"/>
      <c r="H270" s="73"/>
      <c r="I270" s="73"/>
      <c r="J270" s="73"/>
      <c r="K270" s="73"/>
      <c r="L270" s="73"/>
      <c r="M270" s="73"/>
      <c r="N270" s="73"/>
      <c r="O270" s="73"/>
    </row>
    <row r="271" spans="1:15" s="6" customFormat="1" ht="12.75" customHeight="1">
      <c r="A271" s="124">
        <v>72</v>
      </c>
      <c r="B271" s="125">
        <v>762</v>
      </c>
      <c r="C271" s="4" t="s">
        <v>65</v>
      </c>
      <c r="D271" s="5">
        <f>SUM(D272:D272)</f>
        <v>235</v>
      </c>
      <c r="E271" s="5">
        <f>SUM(E272:E272)</f>
        <v>75</v>
      </c>
      <c r="F271" s="5">
        <f>SUM(F272:F272)</f>
        <v>160</v>
      </c>
      <c r="G271" s="73">
        <f>H271+I271</f>
        <v>124</v>
      </c>
      <c r="H271" s="73">
        <v>40</v>
      </c>
      <c r="I271" s="73">
        <v>84</v>
      </c>
      <c r="J271" s="73">
        <f>K271+L271</f>
        <v>127</v>
      </c>
      <c r="K271" s="73">
        <v>41</v>
      </c>
      <c r="L271" s="73">
        <v>86</v>
      </c>
      <c r="M271" s="73">
        <f>N271+O271</f>
        <v>128</v>
      </c>
      <c r="N271" s="73">
        <v>42</v>
      </c>
      <c r="O271" s="73">
        <v>86</v>
      </c>
    </row>
    <row r="272" spans="1:15" s="6" customFormat="1" ht="12.75" customHeight="1">
      <c r="A272" s="124"/>
      <c r="B272" s="125"/>
      <c r="C272" s="93" t="s">
        <v>227</v>
      </c>
      <c r="D272" s="28">
        <f>E272+F272</f>
        <v>235</v>
      </c>
      <c r="E272" s="114">
        <v>75</v>
      </c>
      <c r="F272" s="114">
        <v>160</v>
      </c>
      <c r="G272" s="25"/>
      <c r="H272" s="7"/>
      <c r="I272" s="25"/>
      <c r="J272" s="25"/>
      <c r="K272" s="7"/>
      <c r="L272" s="25"/>
      <c r="M272" s="25"/>
      <c r="N272" s="7"/>
      <c r="O272" s="25"/>
    </row>
    <row r="273" spans="1:15" s="6" customFormat="1" ht="12.75" customHeight="1">
      <c r="A273" s="129">
        <v>73</v>
      </c>
      <c r="B273" s="129">
        <v>763</v>
      </c>
      <c r="C273" s="4" t="s">
        <v>71</v>
      </c>
      <c r="D273" s="5">
        <f>SUM(D274:D275)</f>
        <v>90</v>
      </c>
      <c r="E273" s="5">
        <f>SUM(E274:E275)</f>
        <v>27</v>
      </c>
      <c r="F273" s="5">
        <f>SUM(F274:F275)</f>
        <v>63</v>
      </c>
      <c r="G273" s="73">
        <f>H273+I273</f>
        <v>13</v>
      </c>
      <c r="H273" s="73">
        <v>4</v>
      </c>
      <c r="I273" s="73">
        <v>9</v>
      </c>
      <c r="J273" s="73">
        <f>K273+L273</f>
        <v>13</v>
      </c>
      <c r="K273" s="73">
        <v>4</v>
      </c>
      <c r="L273" s="73">
        <v>9</v>
      </c>
      <c r="M273" s="73">
        <f>N273+O273</f>
        <v>13</v>
      </c>
      <c r="N273" s="73">
        <v>4</v>
      </c>
      <c r="O273" s="73">
        <v>9</v>
      </c>
    </row>
    <row r="274" spans="1:15" s="6" customFormat="1" ht="15.75" customHeight="1">
      <c r="A274" s="130"/>
      <c r="B274" s="130"/>
      <c r="C274" s="93" t="s">
        <v>187</v>
      </c>
      <c r="D274" s="28">
        <f>E274+F274</f>
        <v>90</v>
      </c>
      <c r="E274" s="115">
        <v>27</v>
      </c>
      <c r="F274" s="115">
        <v>63</v>
      </c>
      <c r="G274" s="37"/>
      <c r="H274" s="38"/>
      <c r="I274" s="38"/>
      <c r="J274" s="38"/>
      <c r="K274" s="38"/>
      <c r="L274" s="38"/>
      <c r="M274" s="38"/>
      <c r="N274" s="38"/>
      <c r="O274" s="38"/>
    </row>
    <row r="275" spans="1:15" s="6" customFormat="1" ht="15.75" customHeight="1">
      <c r="A275" s="135"/>
      <c r="B275" s="135"/>
      <c r="C275" s="1" t="s">
        <v>305</v>
      </c>
      <c r="D275" s="28">
        <f>E275+F275</f>
        <v>0</v>
      </c>
      <c r="E275" s="115">
        <v>0</v>
      </c>
      <c r="F275" s="115">
        <v>0</v>
      </c>
      <c r="G275" s="37"/>
      <c r="H275" s="38"/>
      <c r="I275" s="38"/>
      <c r="J275" s="38"/>
      <c r="K275" s="38"/>
      <c r="L275" s="38"/>
      <c r="M275" s="38"/>
      <c r="N275" s="38"/>
      <c r="O275" s="38"/>
    </row>
    <row r="276" spans="1:15" s="6" customFormat="1" ht="12.75" customHeight="1">
      <c r="A276" s="129">
        <v>74</v>
      </c>
      <c r="B276" s="129">
        <v>764</v>
      </c>
      <c r="C276" s="55" t="s">
        <v>66</v>
      </c>
      <c r="D276" s="5">
        <f>SUM(D277:D282)</f>
        <v>775</v>
      </c>
      <c r="E276" s="5">
        <f>SUM(E277:E282)</f>
        <v>247</v>
      </c>
      <c r="F276" s="5">
        <f>SUM(F277:F282)</f>
        <v>528</v>
      </c>
      <c r="G276" s="73">
        <f>H276+I276</f>
        <v>433</v>
      </c>
      <c r="H276" s="73">
        <v>140</v>
      </c>
      <c r="I276" s="73">
        <v>293</v>
      </c>
      <c r="J276" s="73">
        <f>K276+L276</f>
        <v>443</v>
      </c>
      <c r="K276" s="73">
        <v>143</v>
      </c>
      <c r="L276" s="73">
        <v>300</v>
      </c>
      <c r="M276" s="73">
        <f>N276+O276</f>
        <v>446</v>
      </c>
      <c r="N276" s="73">
        <v>146</v>
      </c>
      <c r="O276" s="73">
        <v>300</v>
      </c>
    </row>
    <row r="277" spans="1:15" s="6" customFormat="1" ht="26.25" customHeight="1">
      <c r="A277" s="130"/>
      <c r="B277" s="130"/>
      <c r="C277" s="93" t="s">
        <v>188</v>
      </c>
      <c r="D277" s="28">
        <f aca="true" t="shared" si="8" ref="D277:D284">E277+F277</f>
        <v>20</v>
      </c>
      <c r="E277" s="7">
        <v>6</v>
      </c>
      <c r="F277" s="7">
        <v>14</v>
      </c>
      <c r="G277" s="5"/>
      <c r="H277" s="5"/>
      <c r="I277" s="5"/>
      <c r="J277" s="5"/>
      <c r="K277" s="5"/>
      <c r="L277" s="5"/>
      <c r="M277" s="5"/>
      <c r="N277" s="5"/>
      <c r="O277" s="5"/>
    </row>
    <row r="278" spans="1:15" s="6" customFormat="1" ht="12.75" customHeight="1">
      <c r="A278" s="130"/>
      <c r="B278" s="130"/>
      <c r="C278" s="93" t="s">
        <v>220</v>
      </c>
      <c r="D278" s="28">
        <f t="shared" si="8"/>
        <v>80</v>
      </c>
      <c r="E278" s="7">
        <v>26</v>
      </c>
      <c r="F278" s="7">
        <v>54</v>
      </c>
      <c r="G278" s="5"/>
      <c r="H278" s="5"/>
      <c r="I278" s="5"/>
      <c r="J278" s="5"/>
      <c r="K278" s="5"/>
      <c r="L278" s="5"/>
      <c r="M278" s="5"/>
      <c r="N278" s="5"/>
      <c r="O278" s="5"/>
    </row>
    <row r="279" spans="1:15" s="6" customFormat="1" ht="28.5" customHeight="1">
      <c r="A279" s="130"/>
      <c r="B279" s="130"/>
      <c r="C279" s="93" t="s">
        <v>189</v>
      </c>
      <c r="D279" s="28">
        <f t="shared" si="8"/>
        <v>200</v>
      </c>
      <c r="E279" s="86">
        <v>64</v>
      </c>
      <c r="F279" s="86">
        <v>136</v>
      </c>
      <c r="G279" s="5"/>
      <c r="H279" s="5"/>
      <c r="I279" s="5"/>
      <c r="J279" s="5"/>
      <c r="K279" s="5"/>
      <c r="L279" s="5"/>
      <c r="M279" s="5"/>
      <c r="N279" s="5"/>
      <c r="O279" s="5"/>
    </row>
    <row r="280" spans="1:15" s="6" customFormat="1" ht="12.75" customHeight="1">
      <c r="A280" s="130"/>
      <c r="B280" s="130"/>
      <c r="C280" s="93" t="s">
        <v>190</v>
      </c>
      <c r="D280" s="28">
        <f t="shared" si="8"/>
        <v>100</v>
      </c>
      <c r="E280" s="7">
        <v>32</v>
      </c>
      <c r="F280" s="7">
        <v>68</v>
      </c>
      <c r="G280" s="5"/>
      <c r="H280" s="5"/>
      <c r="I280" s="5"/>
      <c r="J280" s="5"/>
      <c r="K280" s="5"/>
      <c r="L280" s="5"/>
      <c r="M280" s="5"/>
      <c r="N280" s="5"/>
      <c r="O280" s="5"/>
    </row>
    <row r="281" spans="1:15" s="6" customFormat="1" ht="37.5" customHeight="1">
      <c r="A281" s="130"/>
      <c r="B281" s="130"/>
      <c r="C281" s="93" t="s">
        <v>191</v>
      </c>
      <c r="D281" s="28">
        <f t="shared" si="8"/>
        <v>300</v>
      </c>
      <c r="E281" s="120">
        <v>96</v>
      </c>
      <c r="F281" s="120">
        <v>204</v>
      </c>
      <c r="G281" s="34"/>
      <c r="H281" s="34"/>
      <c r="I281" s="34"/>
      <c r="J281" s="34"/>
      <c r="K281" s="34"/>
      <c r="L281" s="34"/>
      <c r="M281" s="34"/>
      <c r="N281" s="34"/>
      <c r="O281" s="34"/>
    </row>
    <row r="282" spans="1:15" s="6" customFormat="1" ht="12.75" customHeight="1">
      <c r="A282" s="131"/>
      <c r="B282" s="131"/>
      <c r="C282" s="93" t="s">
        <v>274</v>
      </c>
      <c r="D282" s="28">
        <f t="shared" si="8"/>
        <v>75</v>
      </c>
      <c r="E282" s="120">
        <v>23</v>
      </c>
      <c r="F282" s="120">
        <v>52</v>
      </c>
      <c r="G282" s="34"/>
      <c r="H282" s="34"/>
      <c r="I282" s="34"/>
      <c r="J282" s="34"/>
      <c r="K282" s="34"/>
      <c r="L282" s="34"/>
      <c r="M282" s="34"/>
      <c r="N282" s="34"/>
      <c r="O282" s="34"/>
    </row>
    <row r="283" spans="1:15" s="6" customFormat="1" ht="15.75" customHeight="1">
      <c r="A283" s="125">
        <v>75</v>
      </c>
      <c r="B283" s="125">
        <v>765</v>
      </c>
      <c r="C283" s="36" t="s">
        <v>67</v>
      </c>
      <c r="D283" s="51">
        <f>SUM(D284:D284)</f>
        <v>500</v>
      </c>
      <c r="E283" s="51">
        <f>SUM(E284:E284)</f>
        <v>160</v>
      </c>
      <c r="F283" s="5">
        <f>SUM(F284:F284)</f>
        <v>340</v>
      </c>
      <c r="G283" s="73">
        <f>H283+I283</f>
        <v>309</v>
      </c>
      <c r="H283" s="73">
        <v>100</v>
      </c>
      <c r="I283" s="73">
        <v>209</v>
      </c>
      <c r="J283" s="73">
        <f>K283+L283</f>
        <v>316</v>
      </c>
      <c r="K283" s="73">
        <v>102</v>
      </c>
      <c r="L283" s="73">
        <v>214</v>
      </c>
      <c r="M283" s="73">
        <f>N283+O283</f>
        <v>318</v>
      </c>
      <c r="N283" s="73">
        <v>104</v>
      </c>
      <c r="O283" s="73">
        <v>214</v>
      </c>
    </row>
    <row r="284" spans="1:15" s="6" customFormat="1" ht="12.75" customHeight="1">
      <c r="A284" s="125"/>
      <c r="B284" s="125"/>
      <c r="C284" s="10" t="s">
        <v>192</v>
      </c>
      <c r="D284" s="28">
        <f t="shared" si="8"/>
        <v>500</v>
      </c>
      <c r="E284" s="120">
        <v>160</v>
      </c>
      <c r="F284" s="120">
        <v>340</v>
      </c>
      <c r="G284" s="34"/>
      <c r="H284" s="34"/>
      <c r="I284" s="34"/>
      <c r="J284" s="34"/>
      <c r="K284" s="34"/>
      <c r="L284" s="34"/>
      <c r="M284" s="34"/>
      <c r="N284" s="34"/>
      <c r="O284" s="34"/>
    </row>
    <row r="285" spans="1:15" s="6" customFormat="1" ht="12.75" customHeight="1">
      <c r="A285" s="39">
        <v>76</v>
      </c>
      <c r="B285" s="39">
        <v>766</v>
      </c>
      <c r="C285" s="4" t="s">
        <v>68</v>
      </c>
      <c r="D285" s="43">
        <v>0</v>
      </c>
      <c r="E285" s="43">
        <v>0</v>
      </c>
      <c r="F285" s="43">
        <v>0</v>
      </c>
      <c r="G285" s="73">
        <f>H285+I285</f>
        <v>6</v>
      </c>
      <c r="H285" s="73">
        <v>2</v>
      </c>
      <c r="I285" s="73">
        <v>4</v>
      </c>
      <c r="J285" s="73">
        <f>K285+L285</f>
        <v>6</v>
      </c>
      <c r="K285" s="46">
        <v>2</v>
      </c>
      <c r="L285" s="73">
        <v>4</v>
      </c>
      <c r="M285" s="73">
        <f>N285+O285</f>
        <v>6</v>
      </c>
      <c r="N285" s="46">
        <v>2</v>
      </c>
      <c r="O285" s="73">
        <v>4</v>
      </c>
    </row>
    <row r="286" spans="1:15" s="6" customFormat="1" ht="12.75" customHeight="1">
      <c r="A286" s="126">
        <v>77</v>
      </c>
      <c r="B286" s="129">
        <v>767</v>
      </c>
      <c r="C286" s="55" t="s">
        <v>69</v>
      </c>
      <c r="D286" s="5">
        <f>SUM(D287:D289)</f>
        <v>100</v>
      </c>
      <c r="E286" s="5">
        <f>SUM(E287:E289)</f>
        <v>31</v>
      </c>
      <c r="F286" s="5">
        <f>SUM(F287:F289)</f>
        <v>69</v>
      </c>
      <c r="G286" s="73">
        <f>H286+I286</f>
        <v>247</v>
      </c>
      <c r="H286" s="73">
        <v>80</v>
      </c>
      <c r="I286" s="73">
        <v>167</v>
      </c>
      <c r="J286" s="73">
        <f>K286+L286</f>
        <v>253</v>
      </c>
      <c r="K286" s="73">
        <v>82</v>
      </c>
      <c r="L286" s="73">
        <v>171</v>
      </c>
      <c r="M286" s="73">
        <f>N286+O286</f>
        <v>255</v>
      </c>
      <c r="N286" s="73">
        <v>84</v>
      </c>
      <c r="O286" s="73">
        <v>171</v>
      </c>
    </row>
    <row r="287" spans="1:15" s="6" customFormat="1" ht="30" customHeight="1">
      <c r="A287" s="127"/>
      <c r="B287" s="130"/>
      <c r="C287" s="85" t="s">
        <v>193</v>
      </c>
      <c r="D287" s="28">
        <f>E287+F287</f>
        <v>22</v>
      </c>
      <c r="E287" s="86">
        <f>128-112</f>
        <v>16</v>
      </c>
      <c r="F287" s="86">
        <v>6</v>
      </c>
      <c r="G287" s="25"/>
      <c r="H287" s="25"/>
      <c r="I287" s="25"/>
      <c r="J287" s="25"/>
      <c r="K287" s="25"/>
      <c r="L287" s="25"/>
      <c r="M287" s="25"/>
      <c r="N287" s="25"/>
      <c r="O287" s="25"/>
    </row>
    <row r="288" spans="1:15" s="6" customFormat="1" ht="57.75" customHeight="1">
      <c r="A288" s="127"/>
      <c r="B288" s="130"/>
      <c r="C288" s="85" t="s">
        <v>229</v>
      </c>
      <c r="D288" s="28">
        <f>E288+F288</f>
        <v>28</v>
      </c>
      <c r="E288" s="86">
        <v>0</v>
      </c>
      <c r="F288" s="86">
        <v>28</v>
      </c>
      <c r="G288" s="25"/>
      <c r="H288" s="25"/>
      <c r="I288" s="25"/>
      <c r="J288" s="25"/>
      <c r="K288" s="25"/>
      <c r="L288" s="25"/>
      <c r="M288" s="25"/>
      <c r="N288" s="25"/>
      <c r="O288" s="25"/>
    </row>
    <row r="289" spans="1:15" s="6" customFormat="1" ht="64.5" customHeight="1">
      <c r="A289" s="128"/>
      <c r="B289" s="131"/>
      <c r="C289" s="1" t="s">
        <v>271</v>
      </c>
      <c r="D289" s="28">
        <f>E289+F289</f>
        <v>50</v>
      </c>
      <c r="E289" s="112">
        <v>15</v>
      </c>
      <c r="F289" s="112">
        <v>35</v>
      </c>
      <c r="G289" s="25"/>
      <c r="H289" s="25"/>
      <c r="I289" s="25"/>
      <c r="J289" s="25"/>
      <c r="K289" s="25"/>
      <c r="L289" s="25"/>
      <c r="M289" s="25"/>
      <c r="N289" s="25"/>
      <c r="O289" s="25"/>
    </row>
    <row r="290" spans="1:15" s="6" customFormat="1" ht="12.75" customHeight="1">
      <c r="A290" s="126">
        <v>78</v>
      </c>
      <c r="B290" s="129">
        <v>768</v>
      </c>
      <c r="C290" s="55" t="s">
        <v>70</v>
      </c>
      <c r="D290" s="5">
        <f>SUM(D291:D293)</f>
        <v>205</v>
      </c>
      <c r="E290" s="5">
        <f>SUM(E291:E293)</f>
        <v>64</v>
      </c>
      <c r="F290" s="5">
        <f>SUM(F291:F293)</f>
        <v>141</v>
      </c>
      <c r="G290" s="73">
        <f>H290+I290</f>
        <v>62</v>
      </c>
      <c r="H290" s="73">
        <v>20</v>
      </c>
      <c r="I290" s="73">
        <v>42</v>
      </c>
      <c r="J290" s="73">
        <f>K290+L290</f>
        <v>63</v>
      </c>
      <c r="K290" s="73">
        <v>20</v>
      </c>
      <c r="L290" s="73">
        <v>43</v>
      </c>
      <c r="M290" s="73">
        <f>N290+O290</f>
        <v>63</v>
      </c>
      <c r="N290" s="73">
        <v>20</v>
      </c>
      <c r="O290" s="73">
        <v>43</v>
      </c>
    </row>
    <row r="291" spans="1:15" s="6" customFormat="1" ht="12.75" customHeight="1">
      <c r="A291" s="127"/>
      <c r="B291" s="130"/>
      <c r="C291" s="93" t="s">
        <v>195</v>
      </c>
      <c r="D291" s="28">
        <f>E291+F291</f>
        <v>100</v>
      </c>
      <c r="E291" s="28">
        <v>32</v>
      </c>
      <c r="F291" s="28">
        <v>68</v>
      </c>
      <c r="G291" s="16"/>
      <c r="H291" s="16"/>
      <c r="I291" s="16"/>
      <c r="J291" s="16"/>
      <c r="K291" s="16"/>
      <c r="L291" s="16"/>
      <c r="M291" s="16"/>
      <c r="N291" s="16"/>
      <c r="O291" s="16"/>
    </row>
    <row r="292" spans="1:15" s="6" customFormat="1" ht="12.75" customHeight="1">
      <c r="A292" s="127"/>
      <c r="B292" s="130"/>
      <c r="C292" s="1" t="s">
        <v>272</v>
      </c>
      <c r="D292" s="28">
        <f>E292+F292</f>
        <v>50</v>
      </c>
      <c r="E292" s="112">
        <v>15</v>
      </c>
      <c r="F292" s="112">
        <v>35</v>
      </c>
      <c r="G292" s="16"/>
      <c r="H292" s="16"/>
      <c r="I292" s="16"/>
      <c r="J292" s="16"/>
      <c r="K292" s="16"/>
      <c r="L292" s="16"/>
      <c r="M292" s="16"/>
      <c r="N292" s="16"/>
      <c r="O292" s="16"/>
    </row>
    <row r="293" spans="1:15" s="6" customFormat="1" ht="42" customHeight="1">
      <c r="A293" s="128"/>
      <c r="B293" s="131"/>
      <c r="C293" s="1" t="s">
        <v>273</v>
      </c>
      <c r="D293" s="28">
        <f>E293+F293</f>
        <v>55</v>
      </c>
      <c r="E293" s="112">
        <v>17</v>
      </c>
      <c r="F293" s="112">
        <v>38</v>
      </c>
      <c r="G293" s="16"/>
      <c r="H293" s="16"/>
      <c r="I293" s="16"/>
      <c r="J293" s="16"/>
      <c r="K293" s="16"/>
      <c r="L293" s="16"/>
      <c r="M293" s="16"/>
      <c r="N293" s="16"/>
      <c r="O293" s="16"/>
    </row>
    <row r="294" spans="1:15" ht="12.75" customHeight="1">
      <c r="A294" s="137" t="s">
        <v>197</v>
      </c>
      <c r="B294" s="137"/>
      <c r="C294" s="137"/>
      <c r="D294" s="79">
        <v>0</v>
      </c>
      <c r="E294" s="79">
        <v>0</v>
      </c>
      <c r="F294" s="79">
        <v>0</v>
      </c>
      <c r="G294" s="79">
        <f aca="true" t="shared" si="9" ref="G294:O294">G295-G10</f>
        <v>1223</v>
      </c>
      <c r="H294" s="79">
        <f t="shared" si="9"/>
        <v>334</v>
      </c>
      <c r="I294" s="79">
        <f t="shared" si="9"/>
        <v>889</v>
      </c>
      <c r="J294" s="79">
        <f t="shared" si="9"/>
        <v>1264</v>
      </c>
      <c r="K294" s="79">
        <f t="shared" si="9"/>
        <v>349</v>
      </c>
      <c r="L294" s="79">
        <f t="shared" si="9"/>
        <v>915</v>
      </c>
      <c r="M294" s="79">
        <f t="shared" si="9"/>
        <v>1275</v>
      </c>
      <c r="N294" s="79">
        <f t="shared" si="9"/>
        <v>360</v>
      </c>
      <c r="O294" s="79">
        <f t="shared" si="9"/>
        <v>915</v>
      </c>
    </row>
    <row r="295" spans="1:15" ht="12.75" customHeight="1">
      <c r="A295" s="145" t="s">
        <v>198</v>
      </c>
      <c r="B295" s="146"/>
      <c r="C295" s="147"/>
      <c r="D295" s="121">
        <v>29145.596</v>
      </c>
      <c r="E295" s="122">
        <v>10114</v>
      </c>
      <c r="F295" s="121">
        <v>19031.595999999998</v>
      </c>
      <c r="G295" s="78">
        <f>H295+I295</f>
        <v>17171</v>
      </c>
      <c r="H295" s="78">
        <v>5494</v>
      </c>
      <c r="I295" s="78">
        <v>11677</v>
      </c>
      <c r="J295" s="78">
        <f>K295+L295</f>
        <v>17600</v>
      </c>
      <c r="K295" s="78">
        <v>5628</v>
      </c>
      <c r="L295" s="78">
        <v>11972</v>
      </c>
      <c r="M295" s="78">
        <f>N295+O295</f>
        <v>17730</v>
      </c>
      <c r="N295" s="78">
        <v>5758</v>
      </c>
      <c r="O295" s="78">
        <v>11972</v>
      </c>
    </row>
    <row r="296" spans="1:15" ht="12.75" customHeight="1">
      <c r="A296" s="95"/>
      <c r="B296" s="95"/>
      <c r="C296" s="95"/>
      <c r="D296" s="123"/>
      <c r="E296" s="123"/>
      <c r="F296" s="123"/>
      <c r="G296" s="97"/>
      <c r="H296" s="97"/>
      <c r="I296" s="97"/>
      <c r="J296" s="97"/>
      <c r="K296" s="97"/>
      <c r="L296" s="97"/>
      <c r="M296" s="97"/>
      <c r="N296" s="97"/>
      <c r="O296" s="97"/>
    </row>
    <row r="297" spans="1:15" ht="12.75" customHeight="1">
      <c r="A297" s="95"/>
      <c r="B297" s="95"/>
      <c r="C297" s="95"/>
      <c r="D297" s="96"/>
      <c r="E297" s="96"/>
      <c r="F297" s="96"/>
      <c r="G297" s="101"/>
      <c r="H297" s="101"/>
      <c r="I297" s="101"/>
      <c r="J297" s="101"/>
      <c r="K297" s="101"/>
      <c r="L297" s="101"/>
      <c r="M297" s="101"/>
      <c r="N297" s="101"/>
      <c r="O297" s="101"/>
    </row>
    <row r="298" ht="12.75" customHeight="1"/>
    <row r="299" spans="1:15" ht="12.75" customHeight="1">
      <c r="A299" s="98"/>
      <c r="B299" s="98"/>
      <c r="C299" s="98" t="s">
        <v>276</v>
      </c>
      <c r="D299" s="98"/>
      <c r="E299" s="83" t="s">
        <v>277</v>
      </c>
      <c r="F299" s="83"/>
      <c r="G299"/>
      <c r="H299"/>
      <c r="I299"/>
      <c r="J299" s="83"/>
      <c r="K299"/>
      <c r="L299" s="83" t="s">
        <v>278</v>
      </c>
      <c r="M299"/>
      <c r="N299" s="98"/>
      <c r="O299" s="98"/>
    </row>
    <row r="300" spans="1:15" ht="12.75" customHeight="1">
      <c r="A300" s="98"/>
      <c r="B300" s="98"/>
      <c r="C300" s="98" t="s">
        <v>279</v>
      </c>
      <c r="D300" s="98"/>
      <c r="E300" s="83" t="s">
        <v>280</v>
      </c>
      <c r="F300" s="83"/>
      <c r="G300"/>
      <c r="H300"/>
      <c r="I300"/>
      <c r="J300" s="83"/>
      <c r="K300"/>
      <c r="L300" s="83" t="s">
        <v>281</v>
      </c>
      <c r="M300"/>
      <c r="N300" s="98"/>
      <c r="O300" s="98"/>
    </row>
    <row r="301" spans="1:15" ht="12.75" customHeight="1">
      <c r="A301" s="98"/>
      <c r="B301" s="98"/>
      <c r="C301" s="98"/>
      <c r="D301" s="98"/>
      <c r="E301" s="83"/>
      <c r="F301" s="83"/>
      <c r="G301"/>
      <c r="H301"/>
      <c r="I301"/>
      <c r="J301" s="83"/>
      <c r="K301"/>
      <c r="L301" s="83"/>
      <c r="M301"/>
      <c r="N301" s="98"/>
      <c r="O301" s="98"/>
    </row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spans="2:3" ht="12.75" customHeight="1">
      <c r="B310" s="105"/>
      <c r="C310" s="52" t="s">
        <v>294</v>
      </c>
    </row>
    <row r="311" ht="12.75" customHeight="1">
      <c r="B311" s="106"/>
    </row>
    <row r="312" ht="12.75" customHeight="1"/>
    <row r="313" ht="12.75" customHeight="1"/>
  </sheetData>
  <sheetProtection/>
  <mergeCells count="163">
    <mergeCell ref="A51:A52"/>
    <mergeCell ref="B273:B275"/>
    <mergeCell ref="A273:A275"/>
    <mergeCell ref="L2:O2"/>
    <mergeCell ref="A295:C295"/>
    <mergeCell ref="B55:B58"/>
    <mergeCell ref="A55:A58"/>
    <mergeCell ref="B59:B62"/>
    <mergeCell ref="A59:A62"/>
    <mergeCell ref="B63:B65"/>
    <mergeCell ref="A63:A65"/>
    <mergeCell ref="H8:I8"/>
    <mergeCell ref="J8:J9"/>
    <mergeCell ref="K8:L8"/>
    <mergeCell ref="M8:M9"/>
    <mergeCell ref="N8:O8"/>
    <mergeCell ref="B43:B46"/>
    <mergeCell ref="B8:B9"/>
    <mergeCell ref="C8:C9"/>
    <mergeCell ref="D8:D9"/>
    <mergeCell ref="B15:B20"/>
    <mergeCell ref="A43:A46"/>
    <mergeCell ref="E8:F8"/>
    <mergeCell ref="A10:C10"/>
    <mergeCell ref="M1:O1"/>
    <mergeCell ref="A3:O3"/>
    <mergeCell ref="A5:O5"/>
    <mergeCell ref="N7:O7"/>
    <mergeCell ref="G8:G9"/>
    <mergeCell ref="A8:A9"/>
    <mergeCell ref="A21:A22"/>
    <mergeCell ref="B40:B42"/>
    <mergeCell ref="A40:A42"/>
    <mergeCell ref="B29:B33"/>
    <mergeCell ref="A29:A33"/>
    <mergeCell ref="B34:B39"/>
    <mergeCell ref="A34:A39"/>
    <mergeCell ref="B21:B22"/>
    <mergeCell ref="B51:B52"/>
    <mergeCell ref="B80:B85"/>
    <mergeCell ref="A80:A85"/>
    <mergeCell ref="A66:A68"/>
    <mergeCell ref="B66:B68"/>
    <mergeCell ref="A69:A70"/>
    <mergeCell ref="B69:B70"/>
    <mergeCell ref="A71:A72"/>
    <mergeCell ref="B71:B72"/>
    <mergeCell ref="A73:A79"/>
    <mergeCell ref="B73:B79"/>
    <mergeCell ref="A91:A93"/>
    <mergeCell ref="B91:B93"/>
    <mergeCell ref="A100:A102"/>
    <mergeCell ref="B100:B102"/>
    <mergeCell ref="B94:B99"/>
    <mergeCell ref="A94:A99"/>
    <mergeCell ref="B103:B105"/>
    <mergeCell ref="B115:B121"/>
    <mergeCell ref="A115:A121"/>
    <mergeCell ref="A109:A110"/>
    <mergeCell ref="B109:B110"/>
    <mergeCell ref="B106:B108"/>
    <mergeCell ref="A106:A108"/>
    <mergeCell ref="B130:B133"/>
    <mergeCell ref="A130:A133"/>
    <mergeCell ref="B134:B135"/>
    <mergeCell ref="A134:A135"/>
    <mergeCell ref="A122:A123"/>
    <mergeCell ref="B122:B123"/>
    <mergeCell ref="A144:A145"/>
    <mergeCell ref="B144:B145"/>
    <mergeCell ref="A136:A137"/>
    <mergeCell ref="B136:B137"/>
    <mergeCell ref="A153:A160"/>
    <mergeCell ref="B153:B160"/>
    <mergeCell ref="A180:A187"/>
    <mergeCell ref="B180:B187"/>
    <mergeCell ref="B161:B164"/>
    <mergeCell ref="A161:A164"/>
    <mergeCell ref="A165:A166"/>
    <mergeCell ref="B165:B166"/>
    <mergeCell ref="A171:A172"/>
    <mergeCell ref="B171:B172"/>
    <mergeCell ref="B167:B170"/>
    <mergeCell ref="A167:A170"/>
    <mergeCell ref="A197:A200"/>
    <mergeCell ref="B197:B200"/>
    <mergeCell ref="B193:B196"/>
    <mergeCell ref="A193:A196"/>
    <mergeCell ref="B150:B152"/>
    <mergeCell ref="A150:A152"/>
    <mergeCell ref="A173:A174"/>
    <mergeCell ref="B173:B174"/>
    <mergeCell ref="A175:A179"/>
    <mergeCell ref="B175:B179"/>
    <mergeCell ref="A201:A202"/>
    <mergeCell ref="B201:B202"/>
    <mergeCell ref="A203:A205"/>
    <mergeCell ref="B203:B205"/>
    <mergeCell ref="B206:B208"/>
    <mergeCell ref="A206:A208"/>
    <mergeCell ref="B220:B222"/>
    <mergeCell ref="A220:A222"/>
    <mergeCell ref="B214:B219"/>
    <mergeCell ref="A214:A219"/>
    <mergeCell ref="B232:B238"/>
    <mergeCell ref="A232:A238"/>
    <mergeCell ref="B223:B227"/>
    <mergeCell ref="A223:A227"/>
    <mergeCell ref="B228:B231"/>
    <mergeCell ref="A228:A231"/>
    <mergeCell ref="A242:A243"/>
    <mergeCell ref="B242:B243"/>
    <mergeCell ref="B244:B245"/>
    <mergeCell ref="B253:B259"/>
    <mergeCell ref="A253:A259"/>
    <mergeCell ref="B261:B263"/>
    <mergeCell ref="B286:B289"/>
    <mergeCell ref="A286:A289"/>
    <mergeCell ref="A271:A272"/>
    <mergeCell ref="B271:B272"/>
    <mergeCell ref="B268:B270"/>
    <mergeCell ref="B264:B267"/>
    <mergeCell ref="A264:A267"/>
    <mergeCell ref="A294:C294"/>
    <mergeCell ref="B13:B14"/>
    <mergeCell ref="A13:A14"/>
    <mergeCell ref="B23:B28"/>
    <mergeCell ref="A23:A28"/>
    <mergeCell ref="B290:B293"/>
    <mergeCell ref="A290:A293"/>
    <mergeCell ref="A261:A263"/>
    <mergeCell ref="A246:A248"/>
    <mergeCell ref="B246:B248"/>
    <mergeCell ref="B140:B143"/>
    <mergeCell ref="A140:A143"/>
    <mergeCell ref="B146:B149"/>
    <mergeCell ref="A146:A149"/>
    <mergeCell ref="A268:A270"/>
    <mergeCell ref="B276:B282"/>
    <mergeCell ref="A276:A282"/>
    <mergeCell ref="A249:A250"/>
    <mergeCell ref="B249:B250"/>
    <mergeCell ref="A239:A241"/>
    <mergeCell ref="A283:A284"/>
    <mergeCell ref="B283:B284"/>
    <mergeCell ref="A251:A252"/>
    <mergeCell ref="B251:B252"/>
    <mergeCell ref="A244:A245"/>
    <mergeCell ref="B189:B192"/>
    <mergeCell ref="A189:A192"/>
    <mergeCell ref="B209:B213"/>
    <mergeCell ref="A209:A213"/>
    <mergeCell ref="B239:B241"/>
    <mergeCell ref="A15:A20"/>
    <mergeCell ref="B47:B50"/>
    <mergeCell ref="A47:A50"/>
    <mergeCell ref="B86:B90"/>
    <mergeCell ref="A86:A90"/>
    <mergeCell ref="B124:B129"/>
    <mergeCell ref="A124:A129"/>
    <mergeCell ref="B111:B114"/>
    <mergeCell ref="A111:A114"/>
    <mergeCell ref="A103:A105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 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astoica</dc:creator>
  <cp:keywords/>
  <dc:description/>
  <cp:lastModifiedBy>doina glogovicean</cp:lastModifiedBy>
  <cp:lastPrinted>2014-12-12T07:17:45Z</cp:lastPrinted>
  <dcterms:created xsi:type="dcterms:W3CDTF">2010-03-01T08:57:30Z</dcterms:created>
  <dcterms:modified xsi:type="dcterms:W3CDTF">2014-12-12T12:10:58Z</dcterms:modified>
  <cp:category/>
  <cp:version/>
  <cp:contentType/>
  <cp:contentStatus/>
</cp:coreProperties>
</file>