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'Sheet1'!$A$1:$T$35</definedName>
  </definedNames>
  <calcPr fullCalcOnLoad="1"/>
</workbook>
</file>

<file path=xl/sharedStrings.xml><?xml version="1.0" encoding="utf-8"?>
<sst xmlns="http://schemas.openxmlformats.org/spreadsheetml/2006/main" count="45" uniqueCount="29">
  <si>
    <t>Nr. crt.</t>
  </si>
  <si>
    <t>Valoarea creditului conform contractului</t>
  </si>
  <si>
    <t>Perioada de rambursare in ani</t>
  </si>
  <si>
    <t>TOTAL din care:</t>
  </si>
  <si>
    <t>rate</t>
  </si>
  <si>
    <t>dobanzi</t>
  </si>
  <si>
    <t>diferente de curs nefavorabile</t>
  </si>
  <si>
    <t>comisioane</t>
  </si>
  <si>
    <t>A. Credite pentru activitatea curenta</t>
  </si>
  <si>
    <t>a)</t>
  </si>
  <si>
    <t>a1)</t>
  </si>
  <si>
    <t>a2)</t>
  </si>
  <si>
    <t>b)</t>
  </si>
  <si>
    <t>b1)</t>
  </si>
  <si>
    <t>b2)</t>
  </si>
  <si>
    <t>Total A</t>
  </si>
  <si>
    <t>B. Credite pentru investitii</t>
  </si>
  <si>
    <t>Total B</t>
  </si>
  <si>
    <t>Total General A+B</t>
  </si>
  <si>
    <t>Situatia datoriilor din imprumuturile contractate</t>
  </si>
  <si>
    <t>Mii lei</t>
  </si>
  <si>
    <t>CONDUCATORUL UNITATII,</t>
  </si>
  <si>
    <t>CONDUCATORUL COMPARTIMENTULUI</t>
  </si>
  <si>
    <t>FINANCIAR - CONTABIL</t>
  </si>
  <si>
    <t>Sold sf. an precedent 2012</t>
  </si>
  <si>
    <t>Valoarea anuala scadenta in anul curent2013</t>
  </si>
  <si>
    <t>Valoarea anuala scadenta in anul curent 2014</t>
  </si>
  <si>
    <t>Valoarea anuala scadenta in anul curent 2015</t>
  </si>
  <si>
    <t>ANEXA 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</si>
</sst>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G12">
      <selection activeCell="P31" sqref="P31"/>
    </sheetView>
  </sheetViews>
  <sheetFormatPr defaultColWidth="9.140625" defaultRowHeight="12.75"/>
  <cols>
    <col min="1" max="1" width="6.140625" style="0" customWidth="1"/>
    <col min="2" max="2" width="6.00390625" style="0" customWidth="1"/>
    <col min="3" max="3" width="11.7109375" style="0" customWidth="1"/>
    <col min="5" max="5" width="9.421875" style="0" customWidth="1"/>
    <col min="9" max="9" width="9.421875" style="0" customWidth="1"/>
    <col min="10" max="10" width="11.8515625" style="0" customWidth="1"/>
    <col min="15" max="15" width="11.28125" style="0" customWidth="1"/>
    <col min="20" max="20" width="11.140625" style="0" customWidth="1"/>
  </cols>
  <sheetData>
    <row r="1" spans="19:20" ht="12.75">
      <c r="S1" s="7"/>
      <c r="T1" s="6" t="s">
        <v>28</v>
      </c>
    </row>
    <row r="3" spans="1:20" ht="15.75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5" ht="12.75">
      <c r="T5" t="s">
        <v>20</v>
      </c>
    </row>
    <row r="6" spans="1:20" ht="51" customHeight="1">
      <c r="A6" s="15" t="s">
        <v>0</v>
      </c>
      <c r="B6" s="15"/>
      <c r="C6" s="17" t="s">
        <v>1</v>
      </c>
      <c r="D6" s="16" t="s">
        <v>2</v>
      </c>
      <c r="E6" s="16" t="s">
        <v>24</v>
      </c>
      <c r="F6" s="15" t="s">
        <v>25</v>
      </c>
      <c r="G6" s="15"/>
      <c r="H6" s="15"/>
      <c r="I6" s="15"/>
      <c r="J6" s="15"/>
      <c r="K6" s="15" t="s">
        <v>26</v>
      </c>
      <c r="L6" s="15"/>
      <c r="M6" s="15"/>
      <c r="N6" s="15"/>
      <c r="O6" s="15"/>
      <c r="P6" s="15" t="s">
        <v>27</v>
      </c>
      <c r="Q6" s="15"/>
      <c r="R6" s="15"/>
      <c r="S6" s="15"/>
      <c r="T6" s="15"/>
    </row>
    <row r="7" spans="1:20" ht="51">
      <c r="A7" s="15"/>
      <c r="B7" s="15"/>
      <c r="C7" s="18"/>
      <c r="D7" s="16"/>
      <c r="E7" s="16"/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3</v>
      </c>
      <c r="L7" s="1" t="s">
        <v>4</v>
      </c>
      <c r="M7" s="1" t="s">
        <v>5</v>
      </c>
      <c r="N7" s="1" t="s">
        <v>6</v>
      </c>
      <c r="O7" s="1" t="s">
        <v>7</v>
      </c>
      <c r="P7" s="1" t="s">
        <v>3</v>
      </c>
      <c r="Q7" s="1" t="s">
        <v>4</v>
      </c>
      <c r="R7" s="1" t="s">
        <v>5</v>
      </c>
      <c r="S7" s="1" t="s">
        <v>6</v>
      </c>
      <c r="T7" s="1" t="s">
        <v>7</v>
      </c>
    </row>
    <row r="8" spans="1:24" s="2" customFormat="1" ht="12.75">
      <c r="A8" s="10">
        <v>0</v>
      </c>
      <c r="B8" s="11"/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3">
        <v>14</v>
      </c>
      <c r="Q8" s="3">
        <v>15</v>
      </c>
      <c r="R8" s="3">
        <v>16</v>
      </c>
      <c r="S8" s="3">
        <v>17</v>
      </c>
      <c r="T8" s="3">
        <v>18</v>
      </c>
      <c r="V8" s="2">
        <v>251192</v>
      </c>
      <c r="X8" s="2">
        <v>251192</v>
      </c>
    </row>
    <row r="9" spans="1:24" ht="12.75">
      <c r="A9" s="13" t="s">
        <v>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V9">
        <v>4.4287</v>
      </c>
      <c r="X9">
        <v>4.3797</v>
      </c>
    </row>
    <row r="10" spans="1:26" ht="12.75">
      <c r="A10" s="4"/>
      <c r="B10" s="4" t="s">
        <v>9</v>
      </c>
      <c r="C10" s="4">
        <f>C11+C12+C13</f>
        <v>0</v>
      </c>
      <c r="D10" s="4"/>
      <c r="E10" s="4"/>
      <c r="F10" s="4">
        <f aca="true" t="shared" si="0" ref="F10:T10">F11+F12+F13</f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0</v>
      </c>
      <c r="T10" s="4">
        <f t="shared" si="0"/>
        <v>0</v>
      </c>
      <c r="V10">
        <f>V8*V9</f>
        <v>1112454.0104</v>
      </c>
      <c r="X10">
        <f>X8*X9</f>
        <v>1100145.6024</v>
      </c>
      <c r="Z10">
        <f>V10-X10</f>
        <v>12308.408000000054</v>
      </c>
    </row>
    <row r="11" spans="1:20" ht="12.75">
      <c r="A11" s="4"/>
      <c r="B11" s="4" t="s">
        <v>10</v>
      </c>
      <c r="C11" s="4">
        <v>0</v>
      </c>
      <c r="D11" s="4"/>
      <c r="E11" s="4"/>
      <c r="F11" s="4">
        <f>G11+H11+I11+J11</f>
        <v>0</v>
      </c>
      <c r="G11" s="4"/>
      <c r="H11" s="4"/>
      <c r="I11" s="4"/>
      <c r="J11" s="4"/>
      <c r="K11" s="4">
        <f>L11+M11+N11+O11</f>
        <v>0</v>
      </c>
      <c r="L11" s="4"/>
      <c r="M11" s="4"/>
      <c r="N11" s="4"/>
      <c r="O11" s="4"/>
      <c r="P11" s="4">
        <f>Q11+R11+S11+T11</f>
        <v>0</v>
      </c>
      <c r="Q11" s="4"/>
      <c r="R11" s="4"/>
      <c r="S11" s="4"/>
      <c r="T11" s="4"/>
    </row>
    <row r="12" spans="1:24" ht="12.75">
      <c r="A12" s="4"/>
      <c r="B12" s="4" t="s">
        <v>11</v>
      </c>
      <c r="C12" s="4">
        <v>0</v>
      </c>
      <c r="D12" s="4"/>
      <c r="E12" s="4"/>
      <c r="F12" s="4">
        <f>G12+H12+I12+J12</f>
        <v>0</v>
      </c>
      <c r="G12" s="4"/>
      <c r="H12" s="4"/>
      <c r="I12" s="4"/>
      <c r="J12" s="4"/>
      <c r="K12" s="4">
        <f>L12+M12+N12+O12</f>
        <v>0</v>
      </c>
      <c r="L12" s="4"/>
      <c r="M12" s="4"/>
      <c r="N12" s="4"/>
      <c r="O12" s="4"/>
      <c r="P12" s="4">
        <f>Q12+R12+S12+T12</f>
        <v>0</v>
      </c>
      <c r="Q12" s="4"/>
      <c r="R12" s="4"/>
      <c r="S12" s="4"/>
      <c r="T12" s="4"/>
      <c r="V12">
        <v>251192</v>
      </c>
      <c r="X12">
        <v>251192</v>
      </c>
    </row>
    <row r="13" spans="1:24" ht="12.75">
      <c r="A13" s="4"/>
      <c r="B13" s="4"/>
      <c r="C13" s="4"/>
      <c r="D13" s="4"/>
      <c r="E13" s="4"/>
      <c r="F13" s="4">
        <f>G13+H13+I13+J13</f>
        <v>0</v>
      </c>
      <c r="G13" s="4"/>
      <c r="H13" s="4"/>
      <c r="I13" s="4"/>
      <c r="J13" s="4"/>
      <c r="K13" s="4">
        <f>L13+M13+N13+O13</f>
        <v>0</v>
      </c>
      <c r="L13" s="4"/>
      <c r="M13" s="4"/>
      <c r="N13" s="4"/>
      <c r="O13" s="4"/>
      <c r="P13" s="4">
        <f>Q13+R13+S13+T13</f>
        <v>0</v>
      </c>
      <c r="Q13" s="4"/>
      <c r="R13" s="4"/>
      <c r="S13" s="4"/>
      <c r="T13" s="4"/>
      <c r="V13">
        <v>4.4287</v>
      </c>
      <c r="X13">
        <v>4.565</v>
      </c>
    </row>
    <row r="14" spans="1:26" ht="12.75">
      <c r="A14" s="4"/>
      <c r="B14" s="4" t="s">
        <v>12</v>
      </c>
      <c r="C14" s="4">
        <f>C15+C16+C17+C18</f>
        <v>0</v>
      </c>
      <c r="D14" s="4"/>
      <c r="E14" s="4"/>
      <c r="F14" s="4">
        <f aca="true" t="shared" si="1" ref="F14:T14">F15+F16+F17+F18</f>
        <v>0</v>
      </c>
      <c r="G14" s="4">
        <f t="shared" si="1"/>
        <v>0</v>
      </c>
      <c r="H14" s="4"/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0</v>
      </c>
      <c r="O14" s="4">
        <f t="shared" si="1"/>
        <v>0</v>
      </c>
      <c r="P14" s="4">
        <f t="shared" si="1"/>
        <v>0</v>
      </c>
      <c r="Q14" s="4">
        <f t="shared" si="1"/>
        <v>0</v>
      </c>
      <c r="R14" s="4">
        <f t="shared" si="1"/>
        <v>0</v>
      </c>
      <c r="S14" s="4">
        <f t="shared" si="1"/>
        <v>0</v>
      </c>
      <c r="T14" s="4">
        <f t="shared" si="1"/>
        <v>0</v>
      </c>
      <c r="V14">
        <f>V12*V13</f>
        <v>1112454.0104</v>
      </c>
      <c r="X14">
        <f>X12*X13</f>
        <v>1146691.4800000002</v>
      </c>
      <c r="Z14">
        <f>X14-V14</f>
        <v>34237.469600000186</v>
      </c>
    </row>
    <row r="15" spans="1:20" ht="12.75">
      <c r="A15" s="4"/>
      <c r="B15" s="4" t="s">
        <v>13</v>
      </c>
      <c r="C15" s="4">
        <v>0</v>
      </c>
      <c r="D15" s="4"/>
      <c r="E15" s="4"/>
      <c r="F15" s="4">
        <f>G15+H15+I15+J15</f>
        <v>0</v>
      </c>
      <c r="G15" s="4"/>
      <c r="H15" s="4"/>
      <c r="I15" s="4"/>
      <c r="J15" s="4"/>
      <c r="K15" s="4">
        <f>L15+M15+N15+O15</f>
        <v>0</v>
      </c>
      <c r="L15" s="4"/>
      <c r="M15" s="4"/>
      <c r="N15" s="4"/>
      <c r="O15" s="4"/>
      <c r="P15" s="4">
        <f>Q15+R15+S15+T15</f>
        <v>0</v>
      </c>
      <c r="Q15" s="4"/>
      <c r="R15" s="4"/>
      <c r="S15" s="4"/>
      <c r="T15" s="4"/>
    </row>
    <row r="16" spans="1:26" ht="12.75">
      <c r="A16" s="4"/>
      <c r="B16" s="4" t="s">
        <v>14</v>
      </c>
      <c r="C16" s="4">
        <v>0</v>
      </c>
      <c r="D16" s="4"/>
      <c r="E16" s="4"/>
      <c r="F16" s="4">
        <f>G16+H16+I16+J16</f>
        <v>0</v>
      </c>
      <c r="G16" s="4"/>
      <c r="H16" s="4"/>
      <c r="I16" s="4"/>
      <c r="J16" s="4"/>
      <c r="K16" s="4">
        <f>L16+M16+N16+O16</f>
        <v>0</v>
      </c>
      <c r="L16" s="4"/>
      <c r="M16" s="4"/>
      <c r="N16" s="4"/>
      <c r="O16" s="4"/>
      <c r="P16" s="4">
        <f>Q16+R16+S16+T16</f>
        <v>0</v>
      </c>
      <c r="Q16" s="4"/>
      <c r="R16" s="4"/>
      <c r="S16" s="4"/>
      <c r="T16" s="4"/>
      <c r="V16">
        <f>V10+V14</f>
        <v>2224908.0208</v>
      </c>
      <c r="X16">
        <f>X10+X14</f>
        <v>2246837.0824</v>
      </c>
      <c r="Z16">
        <f>X16-V16</f>
        <v>21929.061600000132</v>
      </c>
    </row>
    <row r="17" spans="1:20" ht="12.75">
      <c r="A17" s="4"/>
      <c r="B17" s="4"/>
      <c r="C17" s="4"/>
      <c r="D17" s="4"/>
      <c r="E17" s="4"/>
      <c r="F17" s="4">
        <f>G17+H17+I17+J17</f>
        <v>0</v>
      </c>
      <c r="G17" s="4"/>
      <c r="H17" s="4"/>
      <c r="I17" s="4"/>
      <c r="J17" s="4"/>
      <c r="K17" s="4">
        <f>L17+M17+N17+O17</f>
        <v>0</v>
      </c>
      <c r="L17" s="4"/>
      <c r="M17" s="4"/>
      <c r="N17" s="4"/>
      <c r="O17" s="4"/>
      <c r="P17" s="4">
        <f>Q17+R17+S17+T17</f>
        <v>0</v>
      </c>
      <c r="Q17" s="4"/>
      <c r="R17" s="4"/>
      <c r="S17" s="4"/>
      <c r="T17" s="4"/>
    </row>
    <row r="18" spans="1:20" ht="12.75">
      <c r="A18" s="4"/>
      <c r="B18" s="4"/>
      <c r="C18" s="4"/>
      <c r="D18" s="4"/>
      <c r="E18" s="4"/>
      <c r="F18" s="4">
        <f>G18+H18+I18+J18</f>
        <v>0</v>
      </c>
      <c r="G18" s="4"/>
      <c r="H18" s="4"/>
      <c r="I18" s="4"/>
      <c r="J18" s="4"/>
      <c r="K18" s="4">
        <f>L18+M18+N18+O18</f>
        <v>0</v>
      </c>
      <c r="L18" s="4"/>
      <c r="M18" s="4"/>
      <c r="N18" s="4"/>
      <c r="O18" s="4"/>
      <c r="P18" s="4">
        <f>Q18+R18+S18+T18</f>
        <v>0</v>
      </c>
      <c r="Q18" s="4"/>
      <c r="R18" s="4"/>
      <c r="S18" s="4"/>
      <c r="T18" s="4"/>
    </row>
    <row r="19" spans="1:20" ht="12.75">
      <c r="A19" s="14" t="s">
        <v>15</v>
      </c>
      <c r="B19" s="14"/>
      <c r="C19" s="4">
        <f>C10+C14</f>
        <v>0</v>
      </c>
      <c r="D19" s="4"/>
      <c r="E19" s="4"/>
      <c r="F19" s="4">
        <f>F14+F10</f>
        <v>0</v>
      </c>
      <c r="G19" s="4">
        <f aca="true" t="shared" si="2" ref="G19:T19">G14+G10</f>
        <v>0</v>
      </c>
      <c r="H19" s="4">
        <f t="shared" si="2"/>
        <v>0</v>
      </c>
      <c r="I19" s="4">
        <f t="shared" si="2"/>
        <v>0</v>
      </c>
      <c r="J19" s="4">
        <f t="shared" si="2"/>
        <v>0</v>
      </c>
      <c r="K19" s="4">
        <f t="shared" si="2"/>
        <v>0</v>
      </c>
      <c r="L19" s="4">
        <f t="shared" si="2"/>
        <v>0</v>
      </c>
      <c r="M19" s="4">
        <f t="shared" si="2"/>
        <v>0</v>
      </c>
      <c r="N19" s="4">
        <f t="shared" si="2"/>
        <v>0</v>
      </c>
      <c r="O19" s="4">
        <f t="shared" si="2"/>
        <v>0</v>
      </c>
      <c r="P19" s="4">
        <f t="shared" si="2"/>
        <v>0</v>
      </c>
      <c r="Q19" s="4">
        <f t="shared" si="2"/>
        <v>0</v>
      </c>
      <c r="R19" s="4">
        <f t="shared" si="2"/>
        <v>0</v>
      </c>
      <c r="S19" s="4">
        <f t="shared" si="2"/>
        <v>0</v>
      </c>
      <c r="T19" s="4">
        <f t="shared" si="2"/>
        <v>0</v>
      </c>
    </row>
    <row r="20" spans="1:20" ht="12.75">
      <c r="A20" s="13" t="s">
        <v>16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2.75">
      <c r="A21" s="4"/>
      <c r="B21" s="4" t="s">
        <v>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>
      <c r="A22" s="4"/>
      <c r="B22" s="4" t="s">
        <v>10</v>
      </c>
      <c r="C22" s="4">
        <v>4093</v>
      </c>
      <c r="D22" s="4">
        <v>11</v>
      </c>
      <c r="E22" s="4">
        <v>2010</v>
      </c>
      <c r="F22" s="4">
        <f>G22+H22+I22+J22</f>
        <v>592</v>
      </c>
      <c r="G22" s="4">
        <v>503</v>
      </c>
      <c r="H22" s="4">
        <v>89</v>
      </c>
      <c r="I22" s="4">
        <v>0</v>
      </c>
      <c r="J22" s="4">
        <v>0</v>
      </c>
      <c r="K22" s="4">
        <f>L22+M22+N22+O22</f>
        <v>582</v>
      </c>
      <c r="L22" s="4">
        <v>502</v>
      </c>
      <c r="M22" s="4">
        <v>80</v>
      </c>
      <c r="N22" s="4">
        <v>0</v>
      </c>
      <c r="O22" s="4">
        <v>0</v>
      </c>
      <c r="P22" s="4">
        <f>Q22+R22+S22+T22</f>
        <v>555</v>
      </c>
      <c r="Q22" s="4">
        <v>502</v>
      </c>
      <c r="R22" s="4">
        <v>53</v>
      </c>
      <c r="S22" s="4">
        <v>0</v>
      </c>
      <c r="T22" s="4">
        <v>0</v>
      </c>
    </row>
    <row r="23" spans="1:20" ht="12.75">
      <c r="A23" s="4"/>
      <c r="B23" s="4" t="s">
        <v>11</v>
      </c>
      <c r="C23" s="4">
        <v>15667</v>
      </c>
      <c r="D23" s="4"/>
      <c r="E23" s="4">
        <v>8900</v>
      </c>
      <c r="F23" s="4">
        <f>G23+H23+I23+J23</f>
        <v>2649</v>
      </c>
      <c r="G23" s="4">
        <v>2225</v>
      </c>
      <c r="H23" s="4">
        <v>402</v>
      </c>
      <c r="I23" s="4">
        <v>22</v>
      </c>
      <c r="J23" s="4">
        <v>0</v>
      </c>
      <c r="K23" s="4">
        <f>L23+M23+N23+O23</f>
        <v>2563</v>
      </c>
      <c r="L23" s="4">
        <v>2210</v>
      </c>
      <c r="M23" s="4">
        <v>353</v>
      </c>
      <c r="N23" s="4">
        <v>0</v>
      </c>
      <c r="O23" s="4">
        <v>0</v>
      </c>
      <c r="P23" s="4">
        <f>Q23+R23+S23+T23</f>
        <v>2390</v>
      </c>
      <c r="Q23" s="4">
        <v>2160</v>
      </c>
      <c r="R23" s="4">
        <v>230</v>
      </c>
      <c r="S23" s="4">
        <v>0</v>
      </c>
      <c r="T23" s="4">
        <v>0</v>
      </c>
    </row>
    <row r="24" spans="1:20" ht="12.75">
      <c r="A24" s="4"/>
      <c r="B24" s="4"/>
      <c r="C24" s="4"/>
      <c r="D24" s="4"/>
      <c r="E24" s="4"/>
      <c r="F24" s="4">
        <f>G24+H24+I24+J24</f>
        <v>0</v>
      </c>
      <c r="G24" s="4"/>
      <c r="H24" s="4"/>
      <c r="I24" s="4"/>
      <c r="J24" s="4"/>
      <c r="K24" s="4">
        <f>L24+M24+N24+O24</f>
        <v>0</v>
      </c>
      <c r="L24" s="4"/>
      <c r="M24" s="4"/>
      <c r="N24" s="4"/>
      <c r="O24" s="4"/>
      <c r="P24" s="4">
        <f>Q24+R24+S24+T24</f>
        <v>0</v>
      </c>
      <c r="Q24" s="4"/>
      <c r="R24" s="4"/>
      <c r="S24" s="4"/>
      <c r="T24" s="4"/>
    </row>
    <row r="25" spans="1:24" ht="12.75">
      <c r="A25" s="4"/>
      <c r="B25" s="4" t="s">
        <v>12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>
        <v>2009537</v>
      </c>
      <c r="X25">
        <v>502384</v>
      </c>
    </row>
    <row r="26" spans="1:24" ht="12.75">
      <c r="A26" s="4"/>
      <c r="B26" s="4" t="s">
        <v>13</v>
      </c>
      <c r="C26" s="4">
        <v>13987</v>
      </c>
      <c r="D26" s="4">
        <v>12</v>
      </c>
      <c r="E26" s="4"/>
      <c r="F26" s="4">
        <f>G26+H26+I26+J26</f>
        <v>41</v>
      </c>
      <c r="G26" s="4"/>
      <c r="H26" s="4">
        <v>41</v>
      </c>
      <c r="I26" s="4">
        <v>0</v>
      </c>
      <c r="J26" s="4">
        <v>0</v>
      </c>
      <c r="K26" s="4">
        <f>L26+M26+N26+O26</f>
        <v>323</v>
      </c>
      <c r="L26" s="4">
        <v>209</v>
      </c>
      <c r="M26" s="4">
        <v>114</v>
      </c>
      <c r="N26" s="4">
        <v>0</v>
      </c>
      <c r="O26" s="4">
        <v>0</v>
      </c>
      <c r="P26" s="4">
        <f>Q26+R26+S26+T26</f>
        <v>781</v>
      </c>
      <c r="Q26" s="4">
        <v>491</v>
      </c>
      <c r="R26" s="4">
        <v>290</v>
      </c>
      <c r="S26" s="4"/>
      <c r="T26" s="4">
        <v>0</v>
      </c>
      <c r="V26">
        <v>4.4287</v>
      </c>
      <c r="X26">
        <v>4.4287</v>
      </c>
    </row>
    <row r="27" spans="1:24" ht="12.75">
      <c r="A27" s="4"/>
      <c r="B27" s="4" t="s">
        <v>14</v>
      </c>
      <c r="C27" s="5">
        <f>C26*4.137</f>
        <v>57864.219</v>
      </c>
      <c r="D27" s="4"/>
      <c r="E27" s="4"/>
      <c r="F27" s="4">
        <f>G27+H27+I27+J27</f>
        <v>196</v>
      </c>
      <c r="G27" s="4"/>
      <c r="H27" s="4">
        <v>196</v>
      </c>
      <c r="I27" s="4">
        <v>0</v>
      </c>
      <c r="J27" s="4">
        <v>0</v>
      </c>
      <c r="K27" s="4">
        <f>L27+M27+N27+O27</f>
        <v>1424</v>
      </c>
      <c r="L27" s="4">
        <v>921</v>
      </c>
      <c r="M27" s="4">
        <v>503</v>
      </c>
      <c r="N27" s="4">
        <v>0</v>
      </c>
      <c r="O27" s="4">
        <v>0</v>
      </c>
      <c r="P27" s="4">
        <f>Q27+R27+S27+T27</f>
        <v>3356</v>
      </c>
      <c r="Q27" s="4">
        <v>2110</v>
      </c>
      <c r="R27" s="4">
        <v>1246</v>
      </c>
      <c r="S27" s="4"/>
      <c r="T27" s="4">
        <v>0</v>
      </c>
      <c r="V27">
        <f>V25*V26</f>
        <v>8899636.5119</v>
      </c>
      <c r="X27">
        <f>X25*X26</f>
        <v>2224908.0208</v>
      </c>
    </row>
    <row r="28" spans="1:20" ht="12.75">
      <c r="A28" s="4"/>
      <c r="B28" s="4"/>
      <c r="C28" s="4"/>
      <c r="D28" s="4"/>
      <c r="E28" s="4"/>
      <c r="F28" s="4">
        <f>G28+H28+I28+J28</f>
        <v>0</v>
      </c>
      <c r="G28" s="4"/>
      <c r="H28" s="4"/>
      <c r="I28" s="4"/>
      <c r="J28" s="4"/>
      <c r="K28" s="4">
        <f>L28+M28+N28+O28</f>
        <v>0</v>
      </c>
      <c r="L28" s="4"/>
      <c r="M28" s="4"/>
      <c r="N28" s="4"/>
      <c r="O28" s="4"/>
      <c r="P28" s="4">
        <f>Q28+R28+S28+T28</f>
        <v>0</v>
      </c>
      <c r="Q28" s="4"/>
      <c r="R28" s="4"/>
      <c r="S28" s="4"/>
      <c r="T28" s="4"/>
    </row>
    <row r="29" spans="1:20" ht="12.75">
      <c r="A29" s="4"/>
      <c r="B29" s="4"/>
      <c r="C29" s="4"/>
      <c r="D29" s="4"/>
      <c r="E29" s="4"/>
      <c r="F29" s="4">
        <f>G29+H29+I29+J29</f>
        <v>0</v>
      </c>
      <c r="G29" s="4"/>
      <c r="H29" s="4"/>
      <c r="I29" s="4"/>
      <c r="J29" s="4"/>
      <c r="K29" s="4">
        <f>L29+M29+N29+O29</f>
        <v>0</v>
      </c>
      <c r="L29" s="4"/>
      <c r="M29" s="4"/>
      <c r="N29" s="4"/>
      <c r="O29" s="4"/>
      <c r="P29" s="4">
        <f>Q29+R29+S29+T29</f>
        <v>0</v>
      </c>
      <c r="Q29" s="4"/>
      <c r="R29" s="4"/>
      <c r="S29" s="4"/>
      <c r="T29" s="4"/>
    </row>
    <row r="30" spans="1:22" ht="12.75">
      <c r="A30" s="14" t="s">
        <v>17</v>
      </c>
      <c r="B30" s="14"/>
      <c r="C30" s="5">
        <f>C23+C27</f>
        <v>73531.219</v>
      </c>
      <c r="D30" s="4"/>
      <c r="E30" s="5">
        <f aca="true" t="shared" si="3" ref="E30:K30">E23+E27</f>
        <v>8900</v>
      </c>
      <c r="F30" s="4">
        <f t="shared" si="3"/>
        <v>2845</v>
      </c>
      <c r="G30" s="4">
        <f t="shared" si="3"/>
        <v>2225</v>
      </c>
      <c r="H30" s="4">
        <f t="shared" si="3"/>
        <v>598</v>
      </c>
      <c r="I30" s="4">
        <f t="shared" si="3"/>
        <v>22</v>
      </c>
      <c r="J30" s="4">
        <f t="shared" si="3"/>
        <v>0</v>
      </c>
      <c r="K30" s="4">
        <f t="shared" si="3"/>
        <v>3987</v>
      </c>
      <c r="L30" s="4">
        <f aca="true" t="shared" si="4" ref="L30:T30">L23+L27</f>
        <v>3131</v>
      </c>
      <c r="M30" s="4">
        <f t="shared" si="4"/>
        <v>856</v>
      </c>
      <c r="N30" s="4">
        <f t="shared" si="4"/>
        <v>0</v>
      </c>
      <c r="O30" s="4">
        <f t="shared" si="4"/>
        <v>0</v>
      </c>
      <c r="P30" s="4">
        <f>Q30+R30+S30+T30</f>
        <v>5746</v>
      </c>
      <c r="Q30" s="4">
        <f t="shared" si="4"/>
        <v>4270</v>
      </c>
      <c r="R30" s="4">
        <f t="shared" si="4"/>
        <v>1476</v>
      </c>
      <c r="S30" s="4">
        <f t="shared" si="4"/>
        <v>0</v>
      </c>
      <c r="T30" s="4">
        <f t="shared" si="4"/>
        <v>0</v>
      </c>
      <c r="V30">
        <v>251192</v>
      </c>
    </row>
    <row r="31" spans="1:22" ht="31.5" customHeight="1">
      <c r="A31" s="9" t="s">
        <v>18</v>
      </c>
      <c r="B31" s="9"/>
      <c r="C31" s="4">
        <f>C30+C19</f>
        <v>73531.219</v>
      </c>
      <c r="D31" s="4"/>
      <c r="E31" s="4"/>
      <c r="F31" s="4">
        <f>F30+F19</f>
        <v>2845</v>
      </c>
      <c r="G31" s="4">
        <f aca="true" t="shared" si="5" ref="G31:S31">G30+G19</f>
        <v>2225</v>
      </c>
      <c r="H31" s="4">
        <f t="shared" si="5"/>
        <v>598</v>
      </c>
      <c r="I31" s="4">
        <f t="shared" si="5"/>
        <v>22</v>
      </c>
      <c r="J31" s="4">
        <f t="shared" si="5"/>
        <v>0</v>
      </c>
      <c r="K31" s="4">
        <f t="shared" si="5"/>
        <v>3987</v>
      </c>
      <c r="L31" s="4">
        <f t="shared" si="5"/>
        <v>3131</v>
      </c>
      <c r="M31" s="4">
        <f t="shared" si="5"/>
        <v>856</v>
      </c>
      <c r="N31" s="4">
        <f t="shared" si="5"/>
        <v>0</v>
      </c>
      <c r="O31" s="4">
        <f t="shared" si="5"/>
        <v>0</v>
      </c>
      <c r="P31" s="4">
        <f t="shared" si="5"/>
        <v>5746</v>
      </c>
      <c r="Q31" s="4">
        <f t="shared" si="5"/>
        <v>4270</v>
      </c>
      <c r="R31" s="4">
        <f t="shared" si="5"/>
        <v>1476</v>
      </c>
      <c r="S31" s="4">
        <f t="shared" si="5"/>
        <v>0</v>
      </c>
      <c r="T31" s="4">
        <f>T30+T19</f>
        <v>0</v>
      </c>
      <c r="V31">
        <v>4.4287</v>
      </c>
    </row>
    <row r="34" spans="3:17" ht="12.75">
      <c r="C34" s="8" t="s">
        <v>21</v>
      </c>
      <c r="D34" s="8"/>
      <c r="E34" s="8"/>
      <c r="N34" s="8" t="s">
        <v>22</v>
      </c>
      <c r="O34" s="8"/>
      <c r="P34" s="8"/>
      <c r="Q34" s="8"/>
    </row>
    <row r="35" spans="14:17" ht="12.75">
      <c r="N35" s="8" t="s">
        <v>23</v>
      </c>
      <c r="O35" s="8"/>
      <c r="P35" s="8"/>
      <c r="Q35" s="8"/>
    </row>
  </sheetData>
  <sheetProtection/>
  <mergeCells count="17">
    <mergeCell ref="K6:O6"/>
    <mergeCell ref="E6:E7"/>
    <mergeCell ref="A30:B30"/>
    <mergeCell ref="D6:D7"/>
    <mergeCell ref="C6:C7"/>
    <mergeCell ref="A6:B7"/>
    <mergeCell ref="F6:J6"/>
    <mergeCell ref="C34:E34"/>
    <mergeCell ref="N34:Q34"/>
    <mergeCell ref="N35:Q35"/>
    <mergeCell ref="A31:B31"/>
    <mergeCell ref="A8:B8"/>
    <mergeCell ref="A3:T3"/>
    <mergeCell ref="A9:T9"/>
    <mergeCell ref="A19:B19"/>
    <mergeCell ref="A20:T20"/>
    <mergeCell ref="P6:T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borha ovidiu</dc:creator>
  <cp:keywords/>
  <dc:description/>
  <cp:lastModifiedBy>madincea ecaterina</cp:lastModifiedBy>
  <cp:lastPrinted>2013-03-01T16:18:06Z</cp:lastPrinted>
  <dcterms:created xsi:type="dcterms:W3CDTF">2013-02-23T09:04:49Z</dcterms:created>
  <dcterms:modified xsi:type="dcterms:W3CDTF">2013-03-01T16:28:31Z</dcterms:modified>
  <cp:category/>
  <cp:version/>
  <cp:contentType/>
  <cp:contentStatus/>
</cp:coreProperties>
</file>